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Y:\Wydz. I - KOORDYNACJA\Zestawienia_nabory, media RPO\Nabory\2025\Maj 2025\"/>
    </mc:Choice>
  </mc:AlternateContent>
  <xr:revisionPtr revIDLastSave="0" documentId="13_ncr:1_{51299E79-FAEA-4128-A190-06F7E6114623}" xr6:coauthVersionLast="47" xr6:coauthVersionMax="47" xr10:uidLastSave="{00000000-0000-0000-0000-000000000000}"/>
  <bookViews>
    <workbookView xWindow="-120" yWindow="-120" windowWidth="29040" windowHeight="15720" xr2:uid="{00000000-000D-0000-FFFF-FFFF00000000}"/>
  </bookViews>
  <sheets>
    <sheet name="AKTUALNE konkurencyjne" sheetId="1" r:id="rId1"/>
    <sheet name="NOWE konkurencyjne" sheetId="4" r:id="rId2"/>
    <sheet name="Arkusz1" sheetId="2" state="hidden" r:id="rId3"/>
  </sheet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4" l="1"/>
  <c r="L3" i="4"/>
  <c r="L2" i="4"/>
  <c r="L32" i="1"/>
  <c r="K32"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 i="1"/>
  <c r="L4" i="4" l="1"/>
</calcChain>
</file>

<file path=xl/sharedStrings.xml><?xml version="1.0" encoding="utf-8"?>
<sst xmlns="http://schemas.openxmlformats.org/spreadsheetml/2006/main" count="376" uniqueCount="127">
  <si>
    <t>Lp.</t>
  </si>
  <si>
    <t>Program</t>
  </si>
  <si>
    <t>Uwagi</t>
  </si>
  <si>
    <t>Obszar wsparcia (obszar interwencji)</t>
  </si>
  <si>
    <t>Tryb konkurencyjny? (wybierz TAK/NIE)</t>
  </si>
  <si>
    <t>Czy nabór jest nowy? (wybierz TAK/ NIE)</t>
  </si>
  <si>
    <t>Link do naboru (jeśli nie ogłoszony, to planowana data ogłoszenia)</t>
  </si>
  <si>
    <t>Czy nabór jest dla przedsiębiorców? (wybierz TAK/ NIE)</t>
  </si>
  <si>
    <t>Budżet naboru (w milionach złotych, dwa miejsca po przecinku)</t>
  </si>
  <si>
    <t>Instytucja organizująca nabór (pełna nazwa)</t>
  </si>
  <si>
    <t>Data rozpoczęcia naboru (rrrr-mm-dd)</t>
  </si>
  <si>
    <t>Data zakończenia naboru (rrrr-mm-dd)</t>
  </si>
  <si>
    <t>Dla kogo jest nabór? (kto może aplikować)</t>
  </si>
  <si>
    <t>Interreg VIA Meklemburgia – Pomorze Przednie / Brandenburgia – Polska 2021-2027</t>
  </si>
  <si>
    <t>Interreg Brandenburgia – Polska 2021-2027</t>
  </si>
  <si>
    <t>Interreg Czechy – Polska 2021-2027</t>
  </si>
  <si>
    <t>Interreg Europa 2021-2027</t>
  </si>
  <si>
    <t>Interreg Europa Środkowa 2021-2027</t>
  </si>
  <si>
    <t>Interreg Litwa – Polska 2021-2027</t>
  </si>
  <si>
    <t>Interreg NEXT Polska – Ukraina 2021-2027</t>
  </si>
  <si>
    <t>Interreg Południowy Bałtyk 2021-2027</t>
  </si>
  <si>
    <t>Interreg Polska – Saksonia 2021-2027</t>
  </si>
  <si>
    <t>Interreg Polska – Słowacja 2021-2027</t>
  </si>
  <si>
    <t>Interreg Region Morza Bałtyckiego 2021-2027</t>
  </si>
  <si>
    <t>Nazwa priorytetu/ celu szczegółowego</t>
  </si>
  <si>
    <t>Nr priorytetu/ celu szczegółowego</t>
  </si>
  <si>
    <t>TAK</t>
  </si>
  <si>
    <t>NIE</t>
  </si>
  <si>
    <t>Stowarzyszenie Gmin Polskich Euroregionu Pomerania</t>
  </si>
  <si>
    <t>https://pomerania.org.pl/?p=3855</t>
  </si>
  <si>
    <t>jednostki administracji państwowej oraz jednostki samorządu terytorialnego (JST) wraz z jednostkami im podległymi, a także stowarzyszenia JST, 
zrzeszenia i organizacje turystyczne, w tym regionalne i lokalne organizacje turystyczne,
instytucje sportu i kultury, w tym biblioteki, muzea, ośrodki sportu i rekreacji 
administracje i zarządy obszarów ochrony przyrody, takie jak parki narodowe, parki przyrody, parki krajobrazowe i rezerwaty biosfery, 
organizacje pozarządowe, w tym stowarzyszenia, fundacje, związki zawodowe, 
spółki prawa handlowego, które nie działają w celu osiągnięcia zysku, przeznaczają całość dochodu na realizację celów statutowych oraz nie przeznaczają zysku do podziału między swoich udziałowców, akcjonariuszy i pracowników (spółki non profit).
europejskie ugrupowania współpracy terytorialnej</t>
  </si>
  <si>
    <t>Nabór jest organizowany dla małych projektów w ramach funduszu małych projektów, w terminie: do odwołania. Nie ma wartości budżetu naboru.</t>
  </si>
  <si>
    <t>Euroregion Nysa</t>
  </si>
  <si>
    <t>https://www.czplfmp.eu/cs/domu/</t>
  </si>
  <si>
    <t>władze publiczne, ich związki i stowarzyszenia 
organizacje, podmioty, jednostki utworzone przez władze publiczne 
organizacje pozarządowe 
europejskie ugrupowania współpracy terytorialnej 
instytucje edukacyjne (w tym uczelnie wyższe) 
izby, stowarzyszania, związki i organizacje samorządu gospodarczego i zawodowego 
kościoły i związki wyznaniowe
spółdzielnie socjalne</t>
  </si>
  <si>
    <t>Nabór ciągły, dla małych projektów</t>
  </si>
  <si>
    <t>Umożliwienie lepszego uczestnictwa w transgranicznym życiu codziennym poprzez język, kulturę i turystykę 
Wzmacnianie roli kultury i zrównoważonej turystyki w rozwoju gospodarczym, włączeniu społecznym i innowacjach społecznych</t>
  </si>
  <si>
    <t>Priorytet 3 
Cel szczegółowy 4.6</t>
  </si>
  <si>
    <t>Budżet naboru (w milionach euro, dwa miejsca po przecinku)</t>
  </si>
  <si>
    <t xml:space="preserve">Priorytet 4 
Cel szczegółowy 4.2
</t>
  </si>
  <si>
    <t>Współpraca instytucji i mieszkańców pogranicza
Pogłębianie więzi transgranicznych mieszkańców i instytucji pogranicza polsko-czeskiego</t>
  </si>
  <si>
    <t>Priorytet 2</t>
  </si>
  <si>
    <t xml:space="preserve"> Turystyka</t>
  </si>
  <si>
    <t>Turystyka</t>
  </si>
  <si>
    <t>Współpraca instytucji i mieszkańców</t>
  </si>
  <si>
    <t>Kultura i zrównoważona turystyka</t>
  </si>
  <si>
    <t>Priorytet 4
Cel szczegółowy 4.2</t>
  </si>
  <si>
    <t>Euroregion Glacensis</t>
  </si>
  <si>
    <t>https://euroregion-glacensis.ng.pl/74</t>
  </si>
  <si>
    <t xml:space="preserve">Priorytet 2 </t>
  </si>
  <si>
    <t>Euroregion Beskidy</t>
  </si>
  <si>
    <t>https://www.euroregion-beskidy.pl/nabory-cz/</t>
  </si>
  <si>
    <t>Wspólpraca instytucji i mieszkańców</t>
  </si>
  <si>
    <t>Euroregion Pradziad</t>
  </si>
  <si>
    <t>https://europradziad.pl/</t>
  </si>
  <si>
    <t>Euroregion Silesia</t>
  </si>
  <si>
    <t>https://www.euroregion-silesia.pl/news,,587.html</t>
  </si>
  <si>
    <t xml:space="preserve">Priorytet 4
Cel szczegółowy 4.2 </t>
  </si>
  <si>
    <t>Euroregion Śląsk Cieszyński</t>
  </si>
  <si>
    <t>https://www.interreg.olza.pl/aktualnosci/2-kolo-naboru-wnioskow-do-fmp-zostalo-otwarte</t>
  </si>
  <si>
    <t>Wspólny Sekretariat</t>
  </si>
  <si>
    <t>Twórcze i atrakcyjne turystycznie Pogranicze
Wzmacnianie roli kultury i zrównoważonej turystyki w rozwoju gospodarczym, włączeniu społecznym i innowacjach społecznych</t>
  </si>
  <si>
    <t>Priorytet 3
Cel szczegółowy 1</t>
  </si>
  <si>
    <t>Współpraca instytucji i mieszkańców pogranicza (FMP)</t>
  </si>
  <si>
    <t>Interreg Polska-Słowacja 2021-2027</t>
  </si>
  <si>
    <t>Priorytet 4                    Cel szczegółowy 4.2</t>
  </si>
  <si>
    <t>Kultura i turystyka</t>
  </si>
  <si>
    <t>Współpraca  mieszkańców</t>
  </si>
  <si>
    <t>Współpraca mieszkańców</t>
  </si>
  <si>
    <t>Stowarzyszenie "Region Beskidy"</t>
  </si>
  <si>
    <t>Stowarzyszenie Euroregion Karpacki</t>
  </si>
  <si>
    <t>EUWT "TATRY"</t>
  </si>
  <si>
    <t>Samorządowy Kraj Preszowski</t>
  </si>
  <si>
    <t>Samorządowy Kraj Żyliński</t>
  </si>
  <si>
    <t>1. jednostki samorządu terytorialnego wraz z podległymi im jednostkami organizacyjnymi oraz ich stowarzyszenia i związki.
2. podmioty, w których większość jednostek/udziałów należy do jednostki samorządowej lub samorządowego związku/zrzeszenia (większość oznacza 50+1 jednostek lub udziałów należy do samorządu lub jego związku/zrezszenia) 
3. inne związki lub stowarzyszenia ustanowione przez państwo lub samorząd w celu zapewnienia usług publicznych 
4. właściciele, zarządcy i operatorzy obiektów i obszarów stanowiących formy ochrony przyrody: parki narodowe, parki krajobrazowe i zespoły parków krajobrazowych, Generalna Dyrekcja Ochrony Środowiska, Regionalne Dyrekcje Ochrony Środowiska 
5. Lasy Państwowe i ich jednostki organizacyjne 
6. Wody Polskie 
7. właściciele, zarządcy i operatorzy obiektów i instytucji kultury (nie dotyczy osób fizycznych)
8. organizacje pozarządowe zajmujące się tematyką celu szczegółowego, w tym stowarzyszenia tworzące euroregiony
9. podmioty tworzące system szkolnictwa wyższego i nauki oraz działające na rezcz tego systemu 
10. podmioty tworzące system oświaty 
11. agencje rozwoju regionalnego 
12. instytucje otoczenia biznesu (bez izb rolniczych i izb lekarskich)
13. spółdzielnie socjalne 
14. lokalne grupy działania 
15. kościoły i inne związki wyznaniowe 
16. organizacje/instytucje zajmujące się turystyką na szczeblu krajowym, regionalnym i lokalnym (instytucje publiczne) 
17. Polski Czerwony Krzyż oraz inne instytucje i organizacje pomocowe i humanitarne 
18. europejskie ugrupowania współpracy terytorialnej</t>
  </si>
  <si>
    <t>1. jednostki samorządu terytorialnego wraz z podległymi im jednostkami organizacyjnymi oraz ich stowarzyszenia i związki
2. podmioty, w których większość jednostek/udziałów należy do jednostki samorządowej lub samorządowego związku/zrzeszenia (większość oznacza 50+1 jednostek lub udziałów należy do samorządu lub jego związku/zrezszenia) 
3. inne związki lub stowarzyszenia ustanowione przez państwo lub samorząd w celu zapewnienia usług publicznych 
4. Straż Graniczna 
5. słuzby ratownicze/ratownictwa kryzysowego: policja, straż pożarna, ratownictwo medyczne, GOPR, TOPR, WOPR, centra zarządzania kryzysowego 
6. właściciele, zarządcy i operatorzy obiektów i obszarów stanowiących formy ochrony przyrody: parki narodowe, parki krajobrazowe i zespoły parków krajobrazowych, Generalna Dyrekcja Ochrony Środowiska, Regionalne Dyrekcje Ochrony Środowiska
7. Lasy Państwowe i ich jednostki organizacyjne 
8. właściciele, zarządcy i operatorzy obiektów i instytucji kultury (nie dotyczy osób fizycznych) 
9. organizacje pozarządowe zajmujące się tematyką celu szczegółowego, w tym stowarzyszenia tworzące euroregiony 
10. podmioty tworzące system szkolnictwa wyższego i nauki oraz działające na rzecz tego systemu
11. podmioty tworzące system oświaty 
12. agencje rozwoju regionalnego 
13. instytucje otoczenia biznesu (bez izb rolniczych) 
14. spółdzielnie socjalne 
15. lokalne grupy działania 
16. kościoły i inne związki wyznaniowe 
17. organizacje/instytucje zajmujące się turystyką na szczeblu krajowym, regionalnym i lokalnym (instytucje publiczne) 
18. Polski Czerwony Krzyż oraz inne instytucje i organizacje pomocowe i humanitarne 
19. europejskie ugrupowania współpracy terytorialnej</t>
  </si>
  <si>
    <t>Priorytet 1. Innowacyjne społeczeństwa
Priorytet 2. Społeczeństwa rozważnie korzystające z wody
Priorytet 3. Społeczeństwa neutralne dla klimatu</t>
  </si>
  <si>
    <t xml:space="preserve">Cele szczegółowe: 1.1 Odporne gospodarki i społeczności 
1.2 Usługi publiczne odpowiadające na potrzeby mieszkańców
2.1. Zrównoważone wody
2.2. Niebieska gospodarka
3.1  Gospodarka o obiegu zamkniętym
3.2  Transformacja energetyczna 
3.3  Inteligentna zielona mobilność </t>
  </si>
  <si>
    <r>
      <rPr>
        <b/>
        <sz val="11"/>
        <color indexed="8"/>
        <rFont val="Calibri"/>
        <family val="2"/>
        <charset val="238"/>
      </rPr>
      <t xml:space="preserve">Władze i instytucje publiczne, </t>
    </r>
    <r>
      <rPr>
        <sz val="11"/>
        <color theme="1"/>
        <rFont val="Calibri"/>
        <family val="2"/>
        <scheme val="minor"/>
      </rPr>
      <t xml:space="preserve">na przykład:
• urzędy centralne,
• gminy, powiaty, regiony,
• publiczne uczelnie,
• instytuty badawczo-rozwojowe,
• agencje rozwoju,
• spółki miejskie
</t>
    </r>
    <r>
      <rPr>
        <b/>
        <sz val="11"/>
        <color indexed="8"/>
        <rFont val="Calibri"/>
        <family val="2"/>
        <charset val="238"/>
      </rPr>
      <t xml:space="preserve">Podmioty prywatne z osobowością prawną, </t>
    </r>
    <r>
      <rPr>
        <sz val="11"/>
        <color theme="1"/>
        <rFont val="Calibri"/>
        <family val="2"/>
        <scheme val="minor"/>
      </rPr>
      <t xml:space="preserve">na przykład:
• izby handlowe,
• fundacje,
• prywatne uczelnie,
• organizacje pozarządowe,
• przedsiębiorstwa
</t>
    </r>
    <r>
      <rPr>
        <b/>
        <sz val="11"/>
        <color indexed="8"/>
        <rFont val="Calibri"/>
        <family val="2"/>
        <charset val="238"/>
      </rPr>
      <t>Organizacje międzynarodowe</t>
    </r>
    <r>
      <rPr>
        <sz val="11"/>
        <color theme="1"/>
        <rFont val="Calibri"/>
        <family val="2"/>
        <scheme val="minor"/>
      </rPr>
      <t xml:space="preserve">, na przykład Rada Państw Morza Bałtyckiego czy WWF. </t>
    </r>
    <r>
      <rPr>
        <b/>
        <sz val="11"/>
        <color indexed="8"/>
        <rFont val="Calibri"/>
        <family val="2"/>
        <charset val="238"/>
      </rPr>
      <t>W programie mogą brać udział organizacje publiczne i prywatne posiadające osobowość prawną Z CAŁEJ POLSKI.</t>
    </r>
  </si>
  <si>
    <t>1,2,3
NABÓR NA PROJEKTY MAŁE</t>
  </si>
  <si>
    <t>Priorytet 1 Cel szczegółowy 1.1</t>
  </si>
  <si>
    <t>•	małe i średnie przedsiębiorstwa
•	przedsiębiorstwa transportu publicznego
•	szkoły wyższe i jednostki badawcze, centra transferu technologii
•	instytucje otoczenia biznesu
•	jednostki samorządu terytorialnego oraz jednostki administracji rządowej</t>
  </si>
  <si>
    <t>Aktywizacja transgranicznych potencjałów innowacyjności  1.1. Badania i innowacje</t>
  </si>
  <si>
    <t>Umożliwienie lepszego uczestnictwa w transgranicznym życiu codziennym poprzez język, kulturę i turystykę 4.6. Kultura i zrównoważona turystyka</t>
  </si>
  <si>
    <t>Badania i innowacje</t>
  </si>
  <si>
    <t>•	organizacje pozarządowe oraz przedsiębiorstwa i instytucje działające w interesie ogólnym
•	zrzeszenia i organizacje turystyczne
•	placówki kultury
•	jednostki samorządu terytorialnego i ich jednostki organizacyjne</t>
  </si>
  <si>
    <t>Priorytet 3 
Cel szczegółowy 4.2</t>
  </si>
  <si>
    <t>Umożliwienie lepszego uczestnictwa w transgranicznym życiu codziennym poprzez język, kulturę i turystykę 4.2. Edukacja</t>
  </si>
  <si>
    <t>•	Administracje państwowe
•	Jednostki samorządu terytorialnego oraz jednostki administracji rządowej
•	Szkoły wyższe i placówki badawcze
•	Organizacje pozarządowe oraz przedsiębiorstwa i instytucje działające w interesie ogólnym</t>
  </si>
  <si>
    <t>Priorytet 2 Cel szczegółowy 2.4</t>
  </si>
  <si>
    <t>Wspólne przezwyciężanie zmian klimatu i ochrona przyrody 2.4. Przystosowanie do zmian klimatu</t>
  </si>
  <si>
    <t>Priorytet 2 Cel szczegółowy 2.7</t>
  </si>
  <si>
    <t>Wspólne przezwyciężanie zmian klimatu i ochrona przyrody 2.7 Ochrona przyrody i bioróżnorodność</t>
  </si>
  <si>
    <t>Przystosowanie do zmian klimatu</t>
  </si>
  <si>
    <t>Ochrona przyrody i bioróżnorodność</t>
  </si>
  <si>
    <t>•	Podmioty kształcenia i edukacji, jak i szkoły wyższe 
•	Jednostki samorządu terytorialnego i państwowa administracja oświatowa
•	Izby przemysłowo - handlowe i rzemieślnicze oraz inne instytucje okołobiznesowe
•	Związki zawodowe
•	Urzędy pracy</t>
  </si>
  <si>
    <t>Priorytet 1
Cel szczegółowy 1.1</t>
  </si>
  <si>
    <t>Priorytet 2
Cel szczegółowy 2.1</t>
  </si>
  <si>
    <t>Priorytet 2
Cel szczegółowy 2.2</t>
  </si>
  <si>
    <t>Pogranicze przyjazne środowisku
Wspieranie przystosowania się do zmian klimatu i zapobiegania ryzyku związanemu z klęskami żywiołowymi i katastrofami, a także odporności, z uwzględnieniem podejścia ekosystemowego</t>
  </si>
  <si>
    <t>Pogranicze otwarte na edukację, kulturę i turystykę
Wzmacnianie roli kultury i zrównoważonej turystyki w rozwoju gospodarczym, włączeniu społecznym oraz innowacjach społecznych</t>
  </si>
  <si>
    <t>Pogranicze otwarte na edukację, kulturę i turystykę
Poprawa równego dostępu do wysokiej jakości usług sprzyjających włączeniu społecznemu w zakresie kształcenia, szkoleń i uczenia się przez całe życie poprzez rozwój łatwo dostępnej infrastruktury, w tym poprzez wspieranie odporności w zakresie kształcenia i szkolenia na odległość oraz online</t>
  </si>
  <si>
    <t>po polskiej stronie granicy
w województwie dolnośląskim: powiaty bolesławiecki, jaworski, karkonoski, miasto Jelenia Góra, kamiennogórski, lubański, lwówecki, zgorzelecki, złotoryjski
w województwie lubuskim: powiat żarski
po saksońskiej stronie granicy: powiaty Bautzen i Görlitz</t>
  </si>
  <si>
    <t xml:space="preserve">Beneficjentami mogą być:        
- jednostki samorządu terytorialnego każdego szczebla,
- jednostki administracji publicznej,
- stowarzyszenia,
- organizacje pozarządowe,
- inne podmioty o charakterze niekomercyjnym, które posiadają osobowość prawną,
- małe i średnie przedsiębiorstwa (MŚP), o ile działania w projekcie są realizowane w zakresie pożytku publicznego,
- EUWT.
</t>
  </si>
  <si>
    <t xml:space="preserve">Priorytet 2
Cel szczegółowy 2.1 </t>
  </si>
  <si>
    <t xml:space="preserve">Priorytet 4
Cel szczegółowy 4.1 </t>
  </si>
  <si>
    <t>Współpraca instytucji</t>
  </si>
  <si>
    <t>https://www.interreg.olza.pl/aktualnosci/1-kolo-naboru-wnioskow-do-fmp-op-41-zostalo-otwarte</t>
  </si>
  <si>
    <t>https://www.interreg.olza.pl/aktualnosci/2-kolo-naboru-wnioskow-do-fmp-op-21-zostalo-otwarte</t>
  </si>
  <si>
    <t>https://www.euroregion-silesia.pl/index,turystyka,153.html</t>
  </si>
  <si>
    <t>https://plsn.eu/lista_nabory/ogloszenie-o-naborze-wnioskow-o-dofinansowanie-dla-priorytetu-1-cel-1-1-4/</t>
  </si>
  <si>
    <t>https://plsn.eu/lista_nabory/ogloszenie-o-naborze-wnioskow-o-dofinansowanie-dla-priorytetu-2-cel-2-2-4/</t>
  </si>
  <si>
    <t xml:space="preserve">https://interreg-baltic.eu/gateway/
informacje po polsku: https://www.ewt.gov.pl/strony/o-programach/programy-interreg-2021-2027/program-interreg-region-morza-baltyckiego-2021-2027/ </t>
  </si>
  <si>
    <t>https://plsn.eu/lista_nabory/ogloszenie-o-naborze-wnioskow-o-dofinansowanie-dla-priorytetu-2-cel-2-1-3/</t>
  </si>
  <si>
    <t xml:space="preserve">Priorytet 1
Cel szczegółowy 1.2 </t>
  </si>
  <si>
    <t>Środowisko - retencja wody</t>
  </si>
  <si>
    <t>władze publiczne, ich związki i stowarzyszenia
organizacje, podmioty, jednostki utworzone przez władze publiczne
organizacje pozarządowe działające w obszarze ochrony środowiska
Europejskie Ugrupowania Współpracy Terytorialnej
instytucje edukacyjne, w tym uczelnie
instytucje badawcze
przedsiębiorstwa państwowe
kościoły
izby rolnicze</t>
  </si>
  <si>
    <t>Transport bezemisyjny i niskoemisyjny</t>
  </si>
  <si>
    <t>władze publiczne, ich związki i stowarzyszenia
organizacje, podmioty, jednostki utworzone przez władze publiczne
przedsiębiorstwa państwowe
właściciele, zarządcy infrastruktury kolejowej</t>
  </si>
  <si>
    <t xml:space="preserve">Priorytet: Zintegrowany system ratownictwa i środowisko
Cel szczegółowy 1.2 Bardziej skoordynowane podejście do ochrony środowiska na pograniczu czesko-polskim </t>
  </si>
  <si>
    <t>Priorytet: Transport
Cel specyficzny 3.4: 
Działania na rzecz rozwoju transgranicznej komunikacji publicznej i transportu indywidualnego</t>
  </si>
  <si>
    <t>Priorytet 3
Cel specyficzny 3.4</t>
  </si>
  <si>
    <t>Data dzienna ogłoszenia nie jest ustalona (decyduje przygotowanie kompletu dokumentów przez instytucję zarządzającą). Termin składania propozycji projektowych to 5 listopada 2025, termin składania projektów to 11 marca 2026. Planowany termin wyboru projektów przez KM to IV kwartał 2026 r. (październik).</t>
  </si>
  <si>
    <t>https://www.interreg6a.net/pl/nabory/5-nabor/</t>
  </si>
  <si>
    <t>https://www.interreg6a.net/pl/nabory/6-nabor/</t>
  </si>
  <si>
    <t>Suma budżetów w PLN</t>
  </si>
  <si>
    <t>Suma budżetów w EURO, kurs euro z 23.04.2025 (4,2893 zł)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</si>
</sst>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0"/>
  </numFmts>
  <fonts count="5" x14ac:knownFonts="1">
    <font>
      <sz val="11"/>
      <color theme="1"/>
      <name val="Calibri"/>
      <family val="2"/>
      <scheme val="minor"/>
    </font>
    <font>
      <u/>
      <sz val="11"/>
      <color theme="10"/>
      <name val="Calibri"/>
      <family val="2"/>
      <scheme val="minor"/>
    </font>
    <font>
      <sz val="11"/>
      <color theme="1"/>
      <name val="Calibri"/>
      <family val="2"/>
      <scheme val="minor"/>
    </font>
    <font>
      <sz val="11"/>
      <name val="Calibri"/>
      <family val="2"/>
      <charset val="238"/>
      <scheme val="minor"/>
    </font>
    <font>
      <b/>
      <sz val="11"/>
      <color indexed="8"/>
      <name val="Calibri"/>
      <family val="2"/>
      <charset val="238"/>
    </font>
  </fonts>
  <fills count="5">
    <fill>
      <patternFill patternType="none"/>
    </fill>
    <fill>
      <patternFill patternType="gray125"/>
    </fill>
    <fill>
      <patternFill patternType="solid">
        <fgColor rgb="FFFF0000"/>
        <bgColor indexed="64"/>
      </patternFill>
    </fill>
    <fill>
      <patternFill patternType="solid">
        <fgColor theme="9"/>
        <bgColor indexed="64"/>
      </patternFill>
    </fill>
    <fill>
      <patternFill patternType="solid">
        <fgColor theme="5"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applyNumberFormat="0" applyFill="0" applyBorder="0" applyAlignment="0" applyProtection="0"/>
  </cellStyleXfs>
  <cellXfs count="43">
    <xf numFmtId="0" fontId="0" fillId="0" borderId="0" xfId="0"/>
    <xf numFmtId="0" fontId="0" fillId="0" borderId="0" xfId="0" applyBorder="1" applyAlignment="1">
      <alignment vertical="top" wrapText="1"/>
    </xf>
    <xf numFmtId="0" fontId="0" fillId="2" borderId="0" xfId="0" applyFill="1" applyBorder="1" applyAlignment="1">
      <alignment vertical="top" wrapText="1"/>
    </xf>
    <xf numFmtId="0" fontId="0" fillId="0" borderId="0" xfId="0" applyBorder="1" applyAlignment="1">
      <alignment vertical="top"/>
    </xf>
    <xf numFmtId="0" fontId="0" fillId="0" borderId="0" xfId="0" applyBorder="1"/>
    <xf numFmtId="0" fontId="0" fillId="0" borderId="0" xfId="0" applyFill="1" applyBorder="1" applyAlignment="1">
      <alignment vertical="top" wrapText="1"/>
    </xf>
    <xf numFmtId="0" fontId="0" fillId="0" borderId="0" xfId="0" applyFill="1" applyBorder="1" applyAlignment="1">
      <alignment vertical="top"/>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1" xfId="0" applyBorder="1" applyAlignment="1">
      <alignment vertical="top" wrapText="1"/>
    </xf>
    <xf numFmtId="0" fontId="0" fillId="0" borderId="1" xfId="0" applyFill="1" applyBorder="1" applyAlignment="1">
      <alignment vertical="top" wrapText="1"/>
    </xf>
    <xf numFmtId="164" fontId="0" fillId="0" borderId="1" xfId="0" applyNumberFormat="1" applyBorder="1" applyAlignment="1">
      <alignment vertical="top" wrapText="1"/>
    </xf>
    <xf numFmtId="165" fontId="0" fillId="0" borderId="1" xfId="0" applyNumberFormat="1" applyBorder="1" applyAlignment="1">
      <alignment vertical="top" wrapText="1"/>
    </xf>
    <xf numFmtId="2" fontId="0" fillId="0" borderId="1" xfId="0" applyNumberFormat="1" applyBorder="1" applyAlignment="1">
      <alignment vertical="top" wrapText="1"/>
    </xf>
    <xf numFmtId="0" fontId="1" fillId="0" borderId="1" xfId="1" applyBorder="1" applyAlignment="1">
      <alignment vertical="top" wrapText="1"/>
    </xf>
    <xf numFmtId="0" fontId="0" fillId="0" borderId="6" xfId="0" applyBorder="1" applyAlignment="1">
      <alignment vertical="top" wrapText="1"/>
    </xf>
    <xf numFmtId="4" fontId="0" fillId="0" borderId="1" xfId="0" applyNumberFormat="1" applyBorder="1" applyAlignment="1">
      <alignment vertical="top" wrapText="1"/>
    </xf>
    <xf numFmtId="0" fontId="2" fillId="0" borderId="1" xfId="0" applyFont="1" applyFill="1" applyBorder="1" applyAlignment="1">
      <alignment vertical="top" wrapText="1"/>
    </xf>
    <xf numFmtId="164" fontId="0" fillId="0" borderId="1" xfId="0" applyNumberFormat="1" applyFill="1" applyBorder="1" applyAlignment="1">
      <alignment vertical="top" wrapText="1"/>
    </xf>
    <xf numFmtId="2" fontId="0" fillId="0" borderId="1" xfId="0" applyNumberFormat="1" applyFill="1" applyBorder="1" applyAlignment="1">
      <alignment vertical="top" wrapText="1"/>
    </xf>
    <xf numFmtId="0" fontId="3" fillId="0" borderId="1" xfId="1" applyNumberFormat="1" applyFont="1" applyFill="1" applyBorder="1" applyAlignment="1">
      <alignment horizontal="left" vertical="center" wrapText="1"/>
    </xf>
    <xf numFmtId="0" fontId="3" fillId="0" borderId="6" xfId="1" applyNumberFormat="1" applyFont="1" applyFill="1" applyBorder="1" applyAlignment="1">
      <alignment horizontal="left" vertical="top" wrapText="1"/>
    </xf>
    <xf numFmtId="0" fontId="2" fillId="0" borderId="1" xfId="0" applyFont="1" applyFill="1" applyBorder="1" applyAlignment="1">
      <alignment vertical="center" wrapText="1"/>
    </xf>
    <xf numFmtId="0" fontId="0" fillId="0" borderId="1" xfId="0" applyBorder="1" applyAlignment="1">
      <alignment vertical="top"/>
    </xf>
    <xf numFmtId="0" fontId="0" fillId="0" borderId="1" xfId="0" applyFill="1" applyBorder="1" applyAlignment="1">
      <alignment vertical="top"/>
    </xf>
    <xf numFmtId="14" fontId="0" fillId="0" borderId="1" xfId="0" applyNumberFormat="1" applyFill="1" applyBorder="1" applyAlignment="1">
      <alignment vertical="top"/>
    </xf>
    <xf numFmtId="0" fontId="0" fillId="0" borderId="1" xfId="0" applyFill="1" applyBorder="1" applyAlignment="1">
      <alignment horizontal="right" vertical="top" wrapText="1"/>
    </xf>
    <xf numFmtId="0" fontId="0" fillId="0" borderId="1" xfId="0" applyBorder="1" applyAlignment="1">
      <alignment horizontal="left" vertical="top" wrapText="1"/>
    </xf>
    <xf numFmtId="0" fontId="0" fillId="0" borderId="6" xfId="0" applyBorder="1" applyAlignment="1">
      <alignment vertical="top"/>
    </xf>
    <xf numFmtId="14" fontId="0" fillId="0" borderId="1" xfId="0" applyNumberFormat="1" applyBorder="1" applyAlignment="1">
      <alignment vertical="top"/>
    </xf>
    <xf numFmtId="4" fontId="0" fillId="0" borderId="1" xfId="0" applyNumberFormat="1" applyFill="1" applyBorder="1" applyAlignment="1">
      <alignment vertical="top" wrapText="1"/>
    </xf>
    <xf numFmtId="0" fontId="1" fillId="0" borderId="1" xfId="1" applyFill="1" applyBorder="1" applyAlignment="1">
      <alignment vertical="top" wrapText="1"/>
    </xf>
    <xf numFmtId="0" fontId="0" fillId="3" borderId="1" xfId="0" applyFill="1"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164" fontId="0" fillId="0" borderId="8" xfId="0" applyNumberFormat="1" applyBorder="1" applyAlignment="1">
      <alignment vertical="top" wrapText="1"/>
    </xf>
    <xf numFmtId="2" fontId="0" fillId="4" borderId="8" xfId="0" applyNumberFormat="1" applyFill="1" applyBorder="1" applyAlignment="1">
      <alignment vertical="top" wrapText="1"/>
    </xf>
    <xf numFmtId="0" fontId="0" fillId="0" borderId="9" xfId="0" applyBorder="1" applyAlignment="1">
      <alignment vertical="top" wrapText="1"/>
    </xf>
    <xf numFmtId="0" fontId="0" fillId="0" borderId="5" xfId="0" applyFill="1" applyBorder="1" applyAlignment="1">
      <alignment vertical="top" wrapText="1"/>
    </xf>
    <xf numFmtId="0" fontId="0" fillId="0" borderId="6" xfId="0" applyFill="1" applyBorder="1" applyAlignment="1">
      <alignment vertical="top"/>
    </xf>
    <xf numFmtId="0" fontId="0" fillId="0" borderId="0" xfId="0" applyFill="1" applyBorder="1"/>
  </cellXfs>
  <cellStyles count="2">
    <cellStyle name="Hiperłącze" xfId="1" builtinId="8"/>
    <cellStyle name="Normalny" xfId="0" builtinId="0"/>
  </cellStyles>
  <dxfs count="86">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alignment horizontal="general" vertical="top" textRotation="0" wrapText="1" indent="0" justifyLastLine="0" shrinkToFit="0" readingOrder="0"/>
      <border diagonalUp="0" diagonalDown="0" outline="0">
        <left style="thin">
          <color indexed="64"/>
        </left>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theme="5" tint="0.3999755851924192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theme="5" tint="0.3999755851924192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numFmt numFmtId="164" formatCode="yyyy/mm/dd;@"/>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numFmt numFmtId="164" formatCode="yyyy/mm/dd;@"/>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4" formatCode="#,##0.00"/>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000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yyyy/mm/dd;@"/>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yyyy/mm/dd;@"/>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border diagonalUp="0" diagonalDown="0">
        <left style="thin">
          <color rgb="FF000000"/>
        </left>
        <right style="thin">
          <color rgb="FF000000"/>
        </right>
        <top/>
        <bottom/>
        <vertical style="thin">
          <color rgb="FF000000"/>
        </vertical>
        <horizontal style="thin">
          <color rgb="FF000000"/>
        </horizontal>
      </border>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theme="5" tint="0.3999755851924192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theme="5" tint="0.3999755851924192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numFmt numFmtId="164" formatCode="yyyy/mm/dd;@"/>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numFmt numFmtId="164" formatCode="yyyy/mm/dd;@"/>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4" formatCode="#,##0.00"/>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000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yyyy/mm/dd;@"/>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yyyy/mm/dd;@"/>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C5309-7DC1-465C-A206-A0AAEFE90923}" name="Tabela1" displayName="Tabela1" ref="A1:P32" totalsRowCount="1" headerRowDxfId="81" dataDxfId="85" totalsRowDxfId="80" headerRowBorderDxfId="83" tableBorderDxfId="84" totalsRowBorderDxfId="82">
  <autoFilter ref="A1:P31" xr:uid="{B59C5309-7DC1-465C-A206-A0AAEFE90923}"/>
  <tableColumns count="16">
    <tableColumn id="1" xr3:uid="{4354CF61-FDD2-41FD-B462-253AF2DB7482}" name="Lp." dataDxfId="79" totalsRowDxfId="63"/>
    <tableColumn id="2" xr3:uid="{BE8F2243-B5B2-4BE2-8FE3-7CAF5DD6E318}" name="Nr priorytetu/ celu szczegółowego" dataDxfId="78" totalsRowDxfId="62"/>
    <tableColumn id="3" xr3:uid="{7DD9FFCC-C249-4018-BDC5-66F69C0D9431}" name="Nazwa priorytetu/ celu szczegółowego" dataDxfId="77" totalsRowDxfId="61"/>
    <tableColumn id="4" xr3:uid="{C8C69AE7-A978-4824-86DC-79318E907D19}" name="Program" dataDxfId="76" totalsRowDxfId="60"/>
    <tableColumn id="5" xr3:uid="{22627E9E-EB39-4CFB-8740-8E03373457D1}" name="Tryb konkurencyjny? (wybierz TAK/NIE)" dataDxfId="75" totalsRowDxfId="59"/>
    <tableColumn id="6" xr3:uid="{43001D79-AA1C-4EE1-B589-D3D1CB170D8C}" name="Data rozpoczęcia naboru (rrrr-mm-dd)" dataDxfId="74" totalsRowDxfId="58"/>
    <tableColumn id="7" xr3:uid="{04E82C82-8876-4637-9DD1-5FFF6E10BF17}" name="Data zakończenia naboru (rrrr-mm-dd)" dataDxfId="73" totalsRowDxfId="57"/>
    <tableColumn id="8" xr3:uid="{DD2D1C19-32CE-4A6C-AD71-94883FBE5EBD}" name="Czy nabór jest nowy? (wybierz TAK/ NIE)" dataDxfId="72" totalsRowDxfId="56"/>
    <tableColumn id="9" xr3:uid="{6225102D-D394-4835-B9CB-3E163C1D0B2F}" name="Obszar wsparcia (obszar interwencji)" dataDxfId="71" totalsRowDxfId="55"/>
    <tableColumn id="10" xr3:uid="{0CE138E8-C838-416C-8437-3DF8B797EE09}" name="Instytucja organizująca nabór (pełna nazwa)" dataDxfId="70" totalsRowDxfId="54"/>
    <tableColumn id="20" xr3:uid="{220E00F5-F25E-4A5A-B725-4E85F5DCC705}" name="Budżet naboru (w milionach euro, dwa miejsca po przecinku)" totalsRowFunction="custom" dataDxfId="69" totalsRowDxfId="53">
      <totalsRowFormula>SUM(K2:K31)</totalsRowFormula>
    </tableColumn>
    <tableColumn id="11" xr3:uid="{951E8CAA-7C27-4E3C-BECC-ABDA61389BA1}" name="Budżet naboru (w milionach złotych, dwa miejsca po przecinku)" totalsRowFunction="custom" dataDxfId="68" totalsRowDxfId="52">
      <calculatedColumnFormula>Tabela1[[#This Row],[Budżet naboru (w milionach euro, dwa miejsca po przecinku)]]*4.3319</calculatedColumnFormula>
      <totalsRowFormula>SUM(L2:L31)</totalsRowFormula>
    </tableColumn>
    <tableColumn id="12" xr3:uid="{037246E5-1869-4DC3-8D1C-B3007EEA60F0}" name="Link do naboru (jeśli nie ogłoszony, to planowana data ogłoszenia)" dataDxfId="67" totalsRowDxfId="51"/>
    <tableColumn id="13" xr3:uid="{3A21E252-6B2B-4D68-8E76-063DAE47D24E}" name="Czy nabór jest dla przedsiębiorców? (wybierz TAK/ NIE)" dataDxfId="66" totalsRowDxfId="50"/>
    <tableColumn id="14" xr3:uid="{B1986A84-8D38-4302-BB6E-50AB859BB660}" name="Dla kogo jest nabór? (kto może aplikować)" dataDxfId="65" totalsRowDxfId="49"/>
    <tableColumn id="15" xr3:uid="{1FD43D44-90BE-4F81-9036-20B932E7CD32}" name="Uwagi" dataDxfId="64" totalsRowDxfId="48"/>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E0382ED-B8B4-4C0C-A1E1-567E1EE1F64A}" name="Tabela14" displayName="Tabela14" ref="A1:P4" totalsRowCount="1" headerRowDxfId="47" dataDxfId="46" totalsRowDxfId="45" headerRowBorderDxfId="43" tableBorderDxfId="44" totalsRowBorderDxfId="42">
  <autoFilter ref="A1:P3" xr:uid="{B59C5309-7DC1-465C-A206-A0AAEFE90923}"/>
  <tableColumns count="16">
    <tableColumn id="1" xr3:uid="{6323A9C2-2191-48FA-B34D-1DF39E18F1DD}" name="Lp." dataDxfId="41" totalsRowDxfId="25"/>
    <tableColumn id="2" xr3:uid="{9F69F2C5-5118-4688-9265-F3BB7F682DE2}" name="Nr priorytetu/ celu szczegółowego" dataDxfId="40" totalsRowDxfId="24"/>
    <tableColumn id="3" xr3:uid="{851FFF6C-2478-4CE9-834E-0D5856BCD6B9}" name="Nazwa priorytetu/ celu szczegółowego" dataDxfId="39" totalsRowDxfId="23"/>
    <tableColumn id="4" xr3:uid="{6A751673-6299-4E2A-AEB1-F0DDB97E89CF}" name="Program" dataDxfId="38" totalsRowDxfId="22"/>
    <tableColumn id="5" xr3:uid="{1C15B1D5-86A0-410F-A76E-8DCF36DE072C}" name="Tryb konkurencyjny? (wybierz TAK/NIE)" dataDxfId="37" totalsRowDxfId="21"/>
    <tableColumn id="6" xr3:uid="{DA8E8F64-938A-4725-87A6-815C86907F2C}" name="Data rozpoczęcia naboru (rrrr-mm-dd)" dataDxfId="36" totalsRowDxfId="20"/>
    <tableColumn id="7" xr3:uid="{C5C5EB5B-E9E5-46B9-B100-559B3FC7275D}" name="Data zakończenia naboru (rrrr-mm-dd)" dataDxfId="35" totalsRowDxfId="19"/>
    <tableColumn id="8" xr3:uid="{BA3CC553-6870-4DAE-B528-85D86CE4A3FC}" name="Czy nabór jest nowy? (wybierz TAK/ NIE)" dataDxfId="34" totalsRowDxfId="18"/>
    <tableColumn id="9" xr3:uid="{1418EA82-8E47-4862-895E-DD6FEE6B5963}" name="Obszar wsparcia (obszar interwencji)" dataDxfId="33" totalsRowDxfId="17"/>
    <tableColumn id="10" xr3:uid="{053215AE-1AF7-4928-8DE6-6192B4E13B1F}" name="Instytucja organizująca nabór (pełna nazwa)" dataDxfId="32" totalsRowDxfId="16"/>
    <tableColumn id="20" xr3:uid="{FD7D81E2-417F-4034-ABE9-959549BDAE2B}" name="Budżet naboru (w milionach euro, dwa miejsca po przecinku)" totalsRowFunction="custom" dataDxfId="31" totalsRowDxfId="15">
      <totalsRowFormula>SUM(K2:K3)</totalsRowFormula>
    </tableColumn>
    <tableColumn id="11" xr3:uid="{70A9450D-A4AA-427D-917A-4C8F79014848}" name="Budżet naboru (w milionach złotych, dwa miejsca po przecinku)" totalsRowFunction="custom" dataDxfId="30" totalsRowDxfId="14">
      <calculatedColumnFormula>Tabela14[[#This Row],[Budżet naboru (w milionach euro, dwa miejsca po przecinku)]]*4.3319</calculatedColumnFormula>
      <totalsRowFormula>SUM(L2:L3)</totalsRowFormula>
    </tableColumn>
    <tableColumn id="12" xr3:uid="{AC97AFEA-230C-4F50-8DB1-F01E056ECD74}" name="Link do naboru (jeśli nie ogłoszony, to planowana data ogłoszenia)" dataDxfId="29" totalsRowDxfId="13"/>
    <tableColumn id="13" xr3:uid="{006B5897-792D-452A-A4C4-BE7E5A9E4E51}" name="Czy nabór jest dla przedsiębiorców? (wybierz TAK/ NIE)" dataDxfId="28" totalsRowDxfId="12"/>
    <tableColumn id="14" xr3:uid="{9A8DB7FB-160C-4275-910D-B39793E78C6B}" name="Dla kogo jest nabór? (kto może aplikować)" dataDxfId="27" totalsRowDxfId="11"/>
    <tableColumn id="15" xr3:uid="{B26E06D7-B6F3-4A52-8239-101C05611C7B}" name="Uwagi" dataDxfId="26" totalsRowDxfId="10"/>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uropradziad.pl/" TargetMode="External"/><Relationship Id="rId13" Type="http://schemas.openxmlformats.org/officeDocument/2006/relationships/hyperlink" Target="https://interreg-baltic.eu/gateway/" TargetMode="External"/><Relationship Id="rId18" Type="http://schemas.openxmlformats.org/officeDocument/2006/relationships/hyperlink" Target="https://www.euroregion-silesia.pl/index,turystyka,153.html" TargetMode="External"/><Relationship Id="rId3" Type="http://schemas.openxmlformats.org/officeDocument/2006/relationships/hyperlink" Target="https://www.czplfmp.eu/cs/domu/" TargetMode="External"/><Relationship Id="rId7" Type="http://schemas.openxmlformats.org/officeDocument/2006/relationships/hyperlink" Target="https://www.euroregion-beskidy.pl/nabory-cz/" TargetMode="External"/><Relationship Id="rId12" Type="http://schemas.openxmlformats.org/officeDocument/2006/relationships/hyperlink" Target="https://plsn.eu/lista_nabory/ogloszenie-o-naborze-wnioskow-o-dofinansowanie-dla-priorytetu-2-cel-2-1-3/" TargetMode="External"/><Relationship Id="rId17" Type="http://schemas.openxmlformats.org/officeDocument/2006/relationships/hyperlink" Target="https://www.interreg.olza.pl/aktualnosci/2-kolo-naboru-wnioskow-do-fmp-op-21-zostalo-otwarte" TargetMode="External"/><Relationship Id="rId2" Type="http://schemas.openxmlformats.org/officeDocument/2006/relationships/hyperlink" Target="https://www.czplfmp.eu/cs/domu/" TargetMode="External"/><Relationship Id="rId16" Type="http://schemas.openxmlformats.org/officeDocument/2006/relationships/hyperlink" Target="https://plsn.eu/lista_nabory/ogloszenie-o-naborze-wnioskow-o-dofinansowanie-dla-priorytetu-2-cel-2-2-4/" TargetMode="External"/><Relationship Id="rId20" Type="http://schemas.openxmlformats.org/officeDocument/2006/relationships/table" Target="../tables/table1.xml"/><Relationship Id="rId1" Type="http://schemas.openxmlformats.org/officeDocument/2006/relationships/hyperlink" Target="https://pomerania.org.pl/?p=3855" TargetMode="External"/><Relationship Id="rId6" Type="http://schemas.openxmlformats.org/officeDocument/2006/relationships/hyperlink" Target="https://www.euroregion-beskidy.pl/nabory-cz/" TargetMode="External"/><Relationship Id="rId11" Type="http://schemas.openxmlformats.org/officeDocument/2006/relationships/hyperlink" Target="https://www.interreg.olza.pl/aktualnosci/2-kolo-naboru-wnioskow-do-fmp-zostalo-otwarte" TargetMode="External"/><Relationship Id="rId5" Type="http://schemas.openxmlformats.org/officeDocument/2006/relationships/hyperlink" Target="https://euroregion-glacensis.ng.pl/74" TargetMode="External"/><Relationship Id="rId15" Type="http://schemas.openxmlformats.org/officeDocument/2006/relationships/hyperlink" Target="https://plsn.eu/lista_nabory/ogloszenie-o-naborze-wnioskow-o-dofinansowanie-dla-priorytetu-1-cel-1-1-4/" TargetMode="External"/><Relationship Id="rId10" Type="http://schemas.openxmlformats.org/officeDocument/2006/relationships/hyperlink" Target="https://www.euroregion-silesia.pl/news,,587.html" TargetMode="External"/><Relationship Id="rId19" Type="http://schemas.openxmlformats.org/officeDocument/2006/relationships/printerSettings" Target="../printerSettings/printerSettings1.bin"/><Relationship Id="rId4" Type="http://schemas.openxmlformats.org/officeDocument/2006/relationships/hyperlink" Target="https://euroregion-glacensis.ng.pl/74" TargetMode="External"/><Relationship Id="rId9" Type="http://schemas.openxmlformats.org/officeDocument/2006/relationships/hyperlink" Target="https://europradziad.pl/" TargetMode="External"/><Relationship Id="rId14" Type="http://schemas.openxmlformats.org/officeDocument/2006/relationships/hyperlink" Target="https://www.interreg.olza.pl/aktualnosci/1-kolo-naboru-wnioskow-do-fmp-op-41-zostalo-otwart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9"/>
  <sheetViews>
    <sheetView tabSelected="1" topLeftCell="A19" zoomScale="80" zoomScaleNormal="80" workbookViewId="0">
      <selection activeCell="J54" sqref="J54"/>
    </sheetView>
  </sheetViews>
  <sheetFormatPr defaultColWidth="9.140625" defaultRowHeight="15" x14ac:dyDescent="0.25"/>
  <cols>
    <col min="1" max="1" width="9.140625" style="1"/>
    <col min="2" max="2" width="19.140625" style="1" customWidth="1"/>
    <col min="3" max="3" width="26.140625" style="1" customWidth="1"/>
    <col min="4" max="4" width="40.85546875" style="1" customWidth="1"/>
    <col min="5" max="5" width="17.140625" style="1" customWidth="1"/>
    <col min="6" max="6" width="17.85546875" style="1" customWidth="1"/>
    <col min="7" max="7" width="19.140625" style="1" customWidth="1"/>
    <col min="8" max="8" width="17.5703125" style="1" customWidth="1"/>
    <col min="9" max="9" width="37" style="1" customWidth="1"/>
    <col min="10" max="10" width="23.5703125" style="1" customWidth="1"/>
    <col min="11" max="11" width="26.140625" style="2" customWidth="1"/>
    <col min="12" max="12" width="34" style="1" customWidth="1"/>
    <col min="13" max="13" width="33.7109375" style="1" customWidth="1"/>
    <col min="14" max="14" width="31.85546875" style="1" customWidth="1"/>
    <col min="15" max="15" width="55.140625" style="1" customWidth="1"/>
    <col min="16" max="16" width="26.140625" style="1" customWidth="1"/>
    <col min="17" max="17" width="25.5703125" style="1" customWidth="1"/>
    <col min="18" max="16384" width="9.140625" style="1"/>
  </cols>
  <sheetData>
    <row r="1" spans="1:16" ht="58.5" customHeight="1" x14ac:dyDescent="0.25">
      <c r="A1" s="7" t="s">
        <v>0</v>
      </c>
      <c r="B1" s="8" t="s">
        <v>25</v>
      </c>
      <c r="C1" s="8" t="s">
        <v>24</v>
      </c>
      <c r="D1" s="8" t="s">
        <v>1</v>
      </c>
      <c r="E1" s="8" t="s">
        <v>4</v>
      </c>
      <c r="F1" s="8" t="s">
        <v>10</v>
      </c>
      <c r="G1" s="8" t="s">
        <v>11</v>
      </c>
      <c r="H1" s="8" t="s">
        <v>5</v>
      </c>
      <c r="I1" s="8" t="s">
        <v>3</v>
      </c>
      <c r="J1" s="8" t="s">
        <v>9</v>
      </c>
      <c r="K1" s="8" t="s">
        <v>38</v>
      </c>
      <c r="L1" s="8" t="s">
        <v>8</v>
      </c>
      <c r="M1" s="8" t="s">
        <v>6</v>
      </c>
      <c r="N1" s="8" t="s">
        <v>7</v>
      </c>
      <c r="O1" s="8" t="s">
        <v>12</v>
      </c>
      <c r="P1" s="9" t="s">
        <v>2</v>
      </c>
    </row>
    <row r="2" spans="1:16" ht="270" x14ac:dyDescent="0.25">
      <c r="A2" s="10">
        <v>1</v>
      </c>
      <c r="B2" s="11" t="s">
        <v>37</v>
      </c>
      <c r="C2" s="11" t="s">
        <v>36</v>
      </c>
      <c r="D2" s="11" t="s">
        <v>13</v>
      </c>
      <c r="E2" s="12" t="s">
        <v>26</v>
      </c>
      <c r="F2" s="13">
        <v>45140</v>
      </c>
      <c r="G2" s="13"/>
      <c r="H2" s="11" t="s">
        <v>27</v>
      </c>
      <c r="I2" s="11" t="s">
        <v>45</v>
      </c>
      <c r="J2" s="11" t="s">
        <v>28</v>
      </c>
      <c r="K2" s="14"/>
      <c r="L2" s="15"/>
      <c r="M2" s="16" t="s">
        <v>29</v>
      </c>
      <c r="N2" s="11" t="s">
        <v>27</v>
      </c>
      <c r="O2" s="11" t="s">
        <v>30</v>
      </c>
      <c r="P2" s="17" t="s">
        <v>31</v>
      </c>
    </row>
    <row r="3" spans="1:16" ht="150" x14ac:dyDescent="0.25">
      <c r="A3" s="10">
        <v>2</v>
      </c>
      <c r="B3" s="11" t="s">
        <v>39</v>
      </c>
      <c r="C3" s="11" t="s">
        <v>40</v>
      </c>
      <c r="D3" s="11" t="s">
        <v>15</v>
      </c>
      <c r="E3" s="12" t="s">
        <v>26</v>
      </c>
      <c r="F3" s="13"/>
      <c r="G3" s="13"/>
      <c r="H3" s="11" t="s">
        <v>27</v>
      </c>
      <c r="I3" s="11" t="s">
        <v>44</v>
      </c>
      <c r="J3" s="11" t="s">
        <v>32</v>
      </c>
      <c r="K3" s="18">
        <v>2.19</v>
      </c>
      <c r="L3" s="18">
        <f>Tabela1[[#This Row],[Budżet naboru (w milionach euro, dwa miejsca po przecinku)]]*4.2893</f>
        <v>9.3935669999999991</v>
      </c>
      <c r="M3" s="16" t="s">
        <v>33</v>
      </c>
      <c r="N3" s="11" t="s">
        <v>27</v>
      </c>
      <c r="O3" s="11" t="s">
        <v>34</v>
      </c>
      <c r="P3" s="17" t="s">
        <v>35</v>
      </c>
    </row>
    <row r="4" spans="1:16" ht="150" x14ac:dyDescent="0.25">
      <c r="A4" s="10">
        <v>3</v>
      </c>
      <c r="B4" s="11" t="s">
        <v>41</v>
      </c>
      <c r="C4" s="11" t="s">
        <v>42</v>
      </c>
      <c r="D4" s="11" t="s">
        <v>15</v>
      </c>
      <c r="E4" s="12" t="s">
        <v>26</v>
      </c>
      <c r="F4" s="13"/>
      <c r="G4" s="13"/>
      <c r="H4" s="11" t="s">
        <v>27</v>
      </c>
      <c r="I4" s="11" t="s">
        <v>43</v>
      </c>
      <c r="J4" s="11" t="s">
        <v>32</v>
      </c>
      <c r="K4" s="18">
        <v>3.29</v>
      </c>
      <c r="L4" s="18">
        <f>Tabela1[[#This Row],[Budżet naboru (w milionach euro, dwa miejsca po przecinku)]]*4.2893</f>
        <v>14.111796999999999</v>
      </c>
      <c r="M4" s="16" t="s">
        <v>33</v>
      </c>
      <c r="N4" s="11" t="s">
        <v>27</v>
      </c>
      <c r="O4" s="11" t="s">
        <v>34</v>
      </c>
      <c r="P4" s="17" t="s">
        <v>35</v>
      </c>
    </row>
    <row r="5" spans="1:16" ht="150" x14ac:dyDescent="0.25">
      <c r="A5" s="10">
        <v>4</v>
      </c>
      <c r="B5" s="11" t="s">
        <v>46</v>
      </c>
      <c r="C5" s="11" t="s">
        <v>40</v>
      </c>
      <c r="D5" s="11" t="s">
        <v>15</v>
      </c>
      <c r="E5" s="12" t="s">
        <v>26</v>
      </c>
      <c r="F5" s="13"/>
      <c r="G5" s="13"/>
      <c r="H5" s="11" t="s">
        <v>27</v>
      </c>
      <c r="I5" s="11" t="s">
        <v>44</v>
      </c>
      <c r="J5" s="11" t="s">
        <v>47</v>
      </c>
      <c r="K5" s="18">
        <v>5.69</v>
      </c>
      <c r="L5" s="18">
        <f>Tabela1[[#This Row],[Budżet naboru (w milionach euro, dwa miejsca po przecinku)]]*4.2893</f>
        <v>24.406117000000002</v>
      </c>
      <c r="M5" s="16" t="s">
        <v>48</v>
      </c>
      <c r="N5" s="11" t="s">
        <v>27</v>
      </c>
      <c r="O5" s="11" t="s">
        <v>34</v>
      </c>
      <c r="P5" s="17" t="s">
        <v>35</v>
      </c>
    </row>
    <row r="6" spans="1:16" ht="150" x14ac:dyDescent="0.25">
      <c r="A6" s="10">
        <v>5</v>
      </c>
      <c r="B6" s="11" t="s">
        <v>49</v>
      </c>
      <c r="C6" s="11" t="s">
        <v>43</v>
      </c>
      <c r="D6" s="11" t="s">
        <v>15</v>
      </c>
      <c r="E6" s="12" t="s">
        <v>26</v>
      </c>
      <c r="F6" s="13"/>
      <c r="G6" s="13"/>
      <c r="H6" s="11" t="s">
        <v>27</v>
      </c>
      <c r="I6" s="11" t="s">
        <v>43</v>
      </c>
      <c r="J6" s="11" t="s">
        <v>47</v>
      </c>
      <c r="K6" s="18">
        <v>3.97</v>
      </c>
      <c r="L6" s="18">
        <f>Tabela1[[#This Row],[Budżet naboru (w milionach euro, dwa miejsca po przecinku)]]*4.2893</f>
        <v>17.028521000000001</v>
      </c>
      <c r="M6" s="16" t="s">
        <v>48</v>
      </c>
      <c r="N6" s="11" t="s">
        <v>27</v>
      </c>
      <c r="O6" s="11" t="s">
        <v>34</v>
      </c>
      <c r="P6" s="17" t="s">
        <v>35</v>
      </c>
    </row>
    <row r="7" spans="1:16" ht="150" x14ac:dyDescent="0.25">
      <c r="A7" s="10">
        <v>6</v>
      </c>
      <c r="B7" s="11" t="s">
        <v>41</v>
      </c>
      <c r="C7" s="11" t="s">
        <v>43</v>
      </c>
      <c r="D7" s="11" t="s">
        <v>15</v>
      </c>
      <c r="E7" s="12" t="s">
        <v>26</v>
      </c>
      <c r="F7" s="13"/>
      <c r="G7" s="13"/>
      <c r="H7" s="11" t="s">
        <v>27</v>
      </c>
      <c r="I7" s="11" t="s">
        <v>43</v>
      </c>
      <c r="J7" s="11" t="s">
        <v>50</v>
      </c>
      <c r="K7" s="18">
        <v>1.3</v>
      </c>
      <c r="L7" s="18">
        <f>Tabela1[[#This Row],[Budżet naboru (w milionach euro, dwa miejsca po przecinku)]]*4.2893</f>
        <v>5.5760899999999998</v>
      </c>
      <c r="M7" s="16" t="s">
        <v>51</v>
      </c>
      <c r="N7" s="11" t="s">
        <v>27</v>
      </c>
      <c r="O7" s="11" t="s">
        <v>34</v>
      </c>
      <c r="P7" s="17" t="s">
        <v>35</v>
      </c>
    </row>
    <row r="8" spans="1:16" ht="150" x14ac:dyDescent="0.25">
      <c r="A8" s="10">
        <v>7</v>
      </c>
      <c r="B8" s="11" t="s">
        <v>46</v>
      </c>
      <c r="C8" s="11" t="s">
        <v>40</v>
      </c>
      <c r="D8" s="11" t="s">
        <v>15</v>
      </c>
      <c r="E8" s="12" t="s">
        <v>26</v>
      </c>
      <c r="F8" s="13"/>
      <c r="G8" s="13"/>
      <c r="H8" s="11" t="s">
        <v>27</v>
      </c>
      <c r="I8" s="11" t="s">
        <v>44</v>
      </c>
      <c r="J8" s="11" t="s">
        <v>50</v>
      </c>
      <c r="K8" s="18">
        <v>1.36</v>
      </c>
      <c r="L8" s="18">
        <f>Tabela1[[#This Row],[Budżet naboru (w milionach euro, dwa miejsca po przecinku)]]*4.2893</f>
        <v>5.8334480000000006</v>
      </c>
      <c r="M8" s="16" t="s">
        <v>51</v>
      </c>
      <c r="N8" s="11" t="s">
        <v>27</v>
      </c>
      <c r="O8" s="11" t="s">
        <v>34</v>
      </c>
      <c r="P8" s="17" t="s">
        <v>35</v>
      </c>
    </row>
    <row r="9" spans="1:16" ht="150" x14ac:dyDescent="0.25">
      <c r="A9" s="10">
        <v>8</v>
      </c>
      <c r="B9" s="11" t="s">
        <v>46</v>
      </c>
      <c r="C9" s="11" t="s">
        <v>40</v>
      </c>
      <c r="D9" s="11" t="s">
        <v>15</v>
      </c>
      <c r="E9" s="12" t="s">
        <v>26</v>
      </c>
      <c r="F9" s="13"/>
      <c r="G9" s="13"/>
      <c r="H9" s="11" t="s">
        <v>27</v>
      </c>
      <c r="I9" s="11" t="s">
        <v>52</v>
      </c>
      <c r="J9" s="11" t="s">
        <v>53</v>
      </c>
      <c r="K9" s="18">
        <v>4.3</v>
      </c>
      <c r="L9" s="18">
        <f>Tabela1[[#This Row],[Budżet naboru (w milionach euro, dwa miejsca po przecinku)]]*4.2893</f>
        <v>18.443989999999999</v>
      </c>
      <c r="M9" s="16" t="s">
        <v>54</v>
      </c>
      <c r="N9" s="11" t="s">
        <v>27</v>
      </c>
      <c r="O9" s="11" t="s">
        <v>34</v>
      </c>
      <c r="P9" s="17" t="s">
        <v>35</v>
      </c>
    </row>
    <row r="10" spans="1:16" ht="150" x14ac:dyDescent="0.25">
      <c r="A10" s="10">
        <v>9</v>
      </c>
      <c r="B10" s="11" t="s">
        <v>41</v>
      </c>
      <c r="C10" s="11" t="s">
        <v>43</v>
      </c>
      <c r="D10" s="11" t="s">
        <v>15</v>
      </c>
      <c r="E10" s="12" t="s">
        <v>26</v>
      </c>
      <c r="F10" s="13"/>
      <c r="G10" s="13"/>
      <c r="H10" s="11" t="s">
        <v>27</v>
      </c>
      <c r="I10" s="11" t="s">
        <v>43</v>
      </c>
      <c r="J10" s="11" t="s">
        <v>53</v>
      </c>
      <c r="K10" s="18">
        <v>3.36</v>
      </c>
      <c r="L10" s="18">
        <f>Tabela1[[#This Row],[Budżet naboru (w milionach euro, dwa miejsca po przecinku)]]*4.2893</f>
        <v>14.412047999999999</v>
      </c>
      <c r="M10" s="16" t="s">
        <v>54</v>
      </c>
      <c r="N10" s="11" t="s">
        <v>27</v>
      </c>
      <c r="O10" s="11" t="s">
        <v>34</v>
      </c>
      <c r="P10" s="17" t="s">
        <v>35</v>
      </c>
    </row>
    <row r="11" spans="1:16" ht="150" x14ac:dyDescent="0.25">
      <c r="A11" s="10">
        <v>10</v>
      </c>
      <c r="B11" s="11" t="s">
        <v>57</v>
      </c>
      <c r="C11" s="11" t="s">
        <v>40</v>
      </c>
      <c r="D11" s="11" t="s">
        <v>15</v>
      </c>
      <c r="E11" s="12" t="s">
        <v>26</v>
      </c>
      <c r="F11" s="13"/>
      <c r="G11" s="13"/>
      <c r="H11" s="11" t="s">
        <v>27</v>
      </c>
      <c r="I11" s="11" t="s">
        <v>52</v>
      </c>
      <c r="J11" s="11" t="s">
        <v>55</v>
      </c>
      <c r="K11" s="18">
        <v>3.05</v>
      </c>
      <c r="L11" s="18">
        <f>Tabela1[[#This Row],[Budżet naboru (w milionach euro, dwa miejsca po przecinku)]]*4.2893</f>
        <v>13.082364999999999</v>
      </c>
      <c r="M11" s="16" t="s">
        <v>56</v>
      </c>
      <c r="N11" s="11" t="s">
        <v>27</v>
      </c>
      <c r="O11" s="11" t="s">
        <v>34</v>
      </c>
      <c r="P11" s="17" t="s">
        <v>35</v>
      </c>
    </row>
    <row r="12" spans="1:16" ht="150" x14ac:dyDescent="0.25">
      <c r="A12" s="10">
        <v>11</v>
      </c>
      <c r="B12" s="11" t="s">
        <v>57</v>
      </c>
      <c r="C12" s="11" t="s">
        <v>40</v>
      </c>
      <c r="D12" s="11" t="s">
        <v>15</v>
      </c>
      <c r="E12" s="12" t="s">
        <v>26</v>
      </c>
      <c r="F12" s="13"/>
      <c r="G12" s="13"/>
      <c r="H12" s="11" t="s">
        <v>27</v>
      </c>
      <c r="I12" s="11" t="s">
        <v>52</v>
      </c>
      <c r="J12" s="11" t="s">
        <v>58</v>
      </c>
      <c r="K12" s="18">
        <v>2.14</v>
      </c>
      <c r="L12" s="18">
        <f>Tabela1[[#This Row],[Budżet naboru (w milionach euro, dwa miejsca po przecinku)]]*4.2893</f>
        <v>9.1791020000000003</v>
      </c>
      <c r="M12" s="16" t="s">
        <v>59</v>
      </c>
      <c r="N12" s="11" t="s">
        <v>27</v>
      </c>
      <c r="O12" s="11" t="s">
        <v>34</v>
      </c>
      <c r="P12" s="17" t="s">
        <v>35</v>
      </c>
    </row>
    <row r="13" spans="1:16" s="5" customFormat="1" ht="409.5" x14ac:dyDescent="0.25">
      <c r="A13" s="10">
        <v>12</v>
      </c>
      <c r="B13" s="12" t="s">
        <v>62</v>
      </c>
      <c r="C13" s="12" t="s">
        <v>61</v>
      </c>
      <c r="D13" s="19" t="s">
        <v>64</v>
      </c>
      <c r="E13" s="12" t="s">
        <v>26</v>
      </c>
      <c r="F13" s="20">
        <v>45754</v>
      </c>
      <c r="G13" s="20">
        <v>45800</v>
      </c>
      <c r="H13" s="12" t="s">
        <v>27</v>
      </c>
      <c r="I13" s="12" t="s">
        <v>66</v>
      </c>
      <c r="J13" s="12" t="s">
        <v>69</v>
      </c>
      <c r="K13" s="21">
        <v>1.4</v>
      </c>
      <c r="L13" s="18">
        <f>Tabela1[[#This Row],[Budżet naboru (w milionach euro, dwa miejsca po przecinku)]]*4.2893</f>
        <v>6.0050199999999991</v>
      </c>
      <c r="M13" s="12"/>
      <c r="N13" s="12" t="s">
        <v>27</v>
      </c>
      <c r="O13" s="22" t="s">
        <v>74</v>
      </c>
      <c r="P13" s="23"/>
    </row>
    <row r="14" spans="1:16" s="5" customFormat="1" ht="409.5" x14ac:dyDescent="0.25">
      <c r="A14" s="10">
        <v>13</v>
      </c>
      <c r="B14" s="12" t="s">
        <v>62</v>
      </c>
      <c r="C14" s="12" t="s">
        <v>61</v>
      </c>
      <c r="D14" s="24" t="s">
        <v>64</v>
      </c>
      <c r="E14" s="12" t="s">
        <v>26</v>
      </c>
      <c r="F14" s="20">
        <v>45754</v>
      </c>
      <c r="G14" s="20">
        <v>45814</v>
      </c>
      <c r="H14" s="12" t="s">
        <v>27</v>
      </c>
      <c r="I14" s="12" t="s">
        <v>66</v>
      </c>
      <c r="J14" s="12" t="s">
        <v>70</v>
      </c>
      <c r="K14" s="21">
        <v>1.5</v>
      </c>
      <c r="L14" s="18">
        <f>Tabela1[[#This Row],[Budżet naboru (w milionach euro, dwa miejsca po przecinku)]]*4.2893</f>
        <v>6.4339499999999994</v>
      </c>
      <c r="M14" s="12"/>
      <c r="N14" s="12" t="s">
        <v>27</v>
      </c>
      <c r="O14" s="22" t="s">
        <v>74</v>
      </c>
      <c r="P14" s="23"/>
    </row>
    <row r="15" spans="1:16" s="5" customFormat="1" ht="409.5" x14ac:dyDescent="0.25">
      <c r="A15" s="10">
        <v>14</v>
      </c>
      <c r="B15" s="12" t="s">
        <v>62</v>
      </c>
      <c r="C15" s="12" t="s">
        <v>61</v>
      </c>
      <c r="D15" s="19" t="s">
        <v>64</v>
      </c>
      <c r="E15" s="12" t="s">
        <v>26</v>
      </c>
      <c r="F15" s="20">
        <v>45754</v>
      </c>
      <c r="G15" s="20">
        <v>45807</v>
      </c>
      <c r="H15" s="12" t="s">
        <v>27</v>
      </c>
      <c r="I15" s="12" t="s">
        <v>66</v>
      </c>
      <c r="J15" s="12" t="s">
        <v>71</v>
      </c>
      <c r="K15" s="21">
        <v>1</v>
      </c>
      <c r="L15" s="18">
        <f>Tabela1[[#This Row],[Budżet naboru (w milionach euro, dwa miejsca po przecinku)]]*4.2893</f>
        <v>4.2892999999999999</v>
      </c>
      <c r="M15" s="12"/>
      <c r="N15" s="12" t="s">
        <v>27</v>
      </c>
      <c r="O15" s="22" t="s">
        <v>74</v>
      </c>
      <c r="P15" s="23"/>
    </row>
    <row r="16" spans="1:16" s="5" customFormat="1" ht="409.5" x14ac:dyDescent="0.25">
      <c r="A16" s="10">
        <v>15</v>
      </c>
      <c r="B16" s="12" t="s">
        <v>65</v>
      </c>
      <c r="C16" s="12" t="s">
        <v>63</v>
      </c>
      <c r="D16" s="19" t="s">
        <v>64</v>
      </c>
      <c r="E16" s="12" t="s">
        <v>26</v>
      </c>
      <c r="F16" s="20">
        <v>45754</v>
      </c>
      <c r="G16" s="20">
        <v>45807</v>
      </c>
      <c r="H16" s="12" t="s">
        <v>27</v>
      </c>
      <c r="I16" s="12" t="s">
        <v>67</v>
      </c>
      <c r="J16" s="12" t="s">
        <v>72</v>
      </c>
      <c r="K16" s="21">
        <v>1.5</v>
      </c>
      <c r="L16" s="18">
        <f>Tabela1[[#This Row],[Budżet naboru (w milionach euro, dwa miejsca po przecinku)]]*4.2893</f>
        <v>6.4339499999999994</v>
      </c>
      <c r="M16" s="12"/>
      <c r="N16" s="12" t="s">
        <v>27</v>
      </c>
      <c r="O16" s="22" t="s">
        <v>75</v>
      </c>
      <c r="P16" s="23"/>
    </row>
    <row r="17" spans="1:17" s="5" customFormat="1" ht="409.5" x14ac:dyDescent="0.25">
      <c r="A17" s="10">
        <v>16</v>
      </c>
      <c r="B17" s="12" t="s">
        <v>65</v>
      </c>
      <c r="C17" s="12" t="s">
        <v>63</v>
      </c>
      <c r="D17" s="19" t="s">
        <v>64</v>
      </c>
      <c r="E17" s="12" t="s">
        <v>26</v>
      </c>
      <c r="F17" s="20">
        <v>45754</v>
      </c>
      <c r="G17" s="20">
        <v>45807</v>
      </c>
      <c r="H17" s="12" t="s">
        <v>27</v>
      </c>
      <c r="I17" s="12" t="s">
        <v>68</v>
      </c>
      <c r="J17" s="12" t="s">
        <v>73</v>
      </c>
      <c r="K17" s="21">
        <v>1.6</v>
      </c>
      <c r="L17" s="18">
        <f>Tabela1[[#This Row],[Budżet naboru (w milionach euro, dwa miejsca po przecinku)]]*4.2893</f>
        <v>6.8628800000000005</v>
      </c>
      <c r="M17" s="12"/>
      <c r="N17" s="12" t="s">
        <v>27</v>
      </c>
      <c r="O17" s="22" t="s">
        <v>75</v>
      </c>
      <c r="P17" s="23"/>
    </row>
    <row r="18" spans="1:17" ht="180" x14ac:dyDescent="0.25">
      <c r="A18" s="10">
        <v>17</v>
      </c>
      <c r="B18" s="11" t="s">
        <v>96</v>
      </c>
      <c r="C18" s="11" t="s">
        <v>99</v>
      </c>
      <c r="D18" s="11" t="s">
        <v>21</v>
      </c>
      <c r="E18" s="12" t="s">
        <v>26</v>
      </c>
      <c r="F18" s="13">
        <v>45747</v>
      </c>
      <c r="G18" s="13">
        <v>46053</v>
      </c>
      <c r="H18" s="11" t="s">
        <v>27</v>
      </c>
      <c r="I18" s="11" t="s">
        <v>102</v>
      </c>
      <c r="J18" s="11" t="s">
        <v>60</v>
      </c>
      <c r="K18" s="11">
        <v>4.47</v>
      </c>
      <c r="L18" s="18">
        <f>Tabela1[[#This Row],[Budżet naboru (w milionach euro, dwa miejsca po przecinku)]]*4.2893</f>
        <v>19.173171</v>
      </c>
      <c r="M18" s="16" t="s">
        <v>110</v>
      </c>
      <c r="N18" s="11" t="s">
        <v>26</v>
      </c>
      <c r="O18" s="11" t="s">
        <v>103</v>
      </c>
      <c r="P18" s="17"/>
    </row>
    <row r="19" spans="1:17" s="3" customFormat="1" ht="312.75" customHeight="1" x14ac:dyDescent="0.25">
      <c r="A19" s="10">
        <v>18</v>
      </c>
      <c r="B19" s="11" t="s">
        <v>97</v>
      </c>
      <c r="C19" s="11" t="s">
        <v>101</v>
      </c>
      <c r="D19" s="11" t="s">
        <v>21</v>
      </c>
      <c r="E19" s="12" t="s">
        <v>26</v>
      </c>
      <c r="F19" s="13">
        <v>45536</v>
      </c>
      <c r="G19" s="13">
        <v>46053</v>
      </c>
      <c r="H19" s="11" t="s">
        <v>27</v>
      </c>
      <c r="I19" s="11" t="s">
        <v>102</v>
      </c>
      <c r="J19" s="11" t="s">
        <v>60</v>
      </c>
      <c r="K19" s="11">
        <v>8.27</v>
      </c>
      <c r="L19" s="18">
        <f>Tabela1[[#This Row],[Budżet naboru (w milionach euro, dwa miejsca po przecinku)]]*4.2893</f>
        <v>35.472510999999997</v>
      </c>
      <c r="M19" s="16" t="s">
        <v>113</v>
      </c>
      <c r="N19" s="11" t="s">
        <v>26</v>
      </c>
      <c r="O19" s="11" t="s">
        <v>103</v>
      </c>
      <c r="P19" s="17"/>
    </row>
    <row r="20" spans="1:17" s="4" customFormat="1" ht="165" x14ac:dyDescent="0.25">
      <c r="A20" s="10">
        <v>19</v>
      </c>
      <c r="B20" s="11" t="s">
        <v>98</v>
      </c>
      <c r="C20" s="11" t="s">
        <v>100</v>
      </c>
      <c r="D20" s="11" t="s">
        <v>21</v>
      </c>
      <c r="E20" s="12" t="s">
        <v>26</v>
      </c>
      <c r="F20" s="13">
        <v>45747</v>
      </c>
      <c r="G20" s="13">
        <v>46053</v>
      </c>
      <c r="H20" s="11" t="s">
        <v>27</v>
      </c>
      <c r="I20" s="11" t="s">
        <v>102</v>
      </c>
      <c r="J20" s="11" t="s">
        <v>60</v>
      </c>
      <c r="K20" s="11">
        <v>6.83</v>
      </c>
      <c r="L20" s="18">
        <f>Tabela1[[#This Row],[Budżet naboru (w milionach euro, dwa miejsca po przecinku)]]*4.2893</f>
        <v>29.295918999999998</v>
      </c>
      <c r="M20" s="16" t="s">
        <v>111</v>
      </c>
      <c r="N20" s="11" t="s">
        <v>26</v>
      </c>
      <c r="O20" s="11" t="s">
        <v>103</v>
      </c>
      <c r="P20" s="17"/>
    </row>
    <row r="21" spans="1:17" s="4" customFormat="1" ht="255" x14ac:dyDescent="0.25">
      <c r="A21" s="10">
        <v>20</v>
      </c>
      <c r="B21" s="11" t="s">
        <v>79</v>
      </c>
      <c r="C21" s="11" t="s">
        <v>76</v>
      </c>
      <c r="D21" s="25" t="s">
        <v>23</v>
      </c>
      <c r="E21" s="26" t="s">
        <v>26</v>
      </c>
      <c r="F21" s="27">
        <v>45741</v>
      </c>
      <c r="G21" s="27">
        <v>45938</v>
      </c>
      <c r="H21" s="25" t="s">
        <v>27</v>
      </c>
      <c r="I21" s="11" t="s">
        <v>77</v>
      </c>
      <c r="J21" s="25" t="s">
        <v>60</v>
      </c>
      <c r="K21" s="28">
        <v>8.3000000000000007</v>
      </c>
      <c r="L21" s="18">
        <f>Tabela1[[#This Row],[Budżet naboru (w milionach euro, dwa miejsca po przecinku)]]*4.2893</f>
        <v>35.601190000000003</v>
      </c>
      <c r="M21" s="16" t="s">
        <v>112</v>
      </c>
      <c r="N21" s="25" t="s">
        <v>26</v>
      </c>
      <c r="O21" s="29" t="s">
        <v>78</v>
      </c>
      <c r="P21" s="30"/>
    </row>
    <row r="22" spans="1:17" s="3" customFormat="1" ht="105" x14ac:dyDescent="0.25">
      <c r="A22" s="10">
        <v>21</v>
      </c>
      <c r="B22" s="11" t="s">
        <v>80</v>
      </c>
      <c r="C22" s="11" t="s">
        <v>82</v>
      </c>
      <c r="D22" s="11" t="s">
        <v>13</v>
      </c>
      <c r="E22" s="26" t="s">
        <v>26</v>
      </c>
      <c r="F22" s="31">
        <v>45747</v>
      </c>
      <c r="G22" s="31">
        <v>45918</v>
      </c>
      <c r="H22" s="25" t="s">
        <v>27</v>
      </c>
      <c r="I22" s="25" t="s">
        <v>84</v>
      </c>
      <c r="J22" s="25" t="s">
        <v>60</v>
      </c>
      <c r="K22" s="28">
        <v>7.2</v>
      </c>
      <c r="L22" s="18">
        <f>Tabela1[[#This Row],[Budżet naboru (w milionach euro, dwa miejsca po przecinku)]]*4.2893</f>
        <v>30.882960000000001</v>
      </c>
      <c r="M22" s="11" t="s">
        <v>123</v>
      </c>
      <c r="N22" s="25" t="s">
        <v>26</v>
      </c>
      <c r="O22" s="29" t="s">
        <v>81</v>
      </c>
      <c r="P22" s="30"/>
    </row>
    <row r="23" spans="1:17" s="42" customFormat="1" ht="105" x14ac:dyDescent="0.25">
      <c r="A23" s="40">
        <v>22</v>
      </c>
      <c r="B23" s="12" t="s">
        <v>37</v>
      </c>
      <c r="C23" s="12" t="s">
        <v>83</v>
      </c>
      <c r="D23" s="12" t="s">
        <v>13</v>
      </c>
      <c r="E23" s="26" t="s">
        <v>26</v>
      </c>
      <c r="F23" s="27">
        <v>45747</v>
      </c>
      <c r="G23" s="27">
        <v>45918</v>
      </c>
      <c r="H23" s="26" t="s">
        <v>27</v>
      </c>
      <c r="I23" s="26" t="s">
        <v>66</v>
      </c>
      <c r="J23" s="26" t="s">
        <v>60</v>
      </c>
      <c r="K23" s="26">
        <v>8.1999999999999993</v>
      </c>
      <c r="L23" s="32">
        <f>Tabela1[[#This Row],[Budżet naboru (w milionach euro, dwa miejsca po przecinku)]]*4.2893</f>
        <v>35.172259999999994</v>
      </c>
      <c r="M23" s="12" t="s">
        <v>123</v>
      </c>
      <c r="N23" s="26" t="s">
        <v>26</v>
      </c>
      <c r="O23" s="12" t="s">
        <v>85</v>
      </c>
      <c r="P23" s="41"/>
      <c r="Q23" s="6"/>
    </row>
    <row r="24" spans="1:17" s="4" customFormat="1" ht="105" x14ac:dyDescent="0.25">
      <c r="A24" s="10">
        <v>23</v>
      </c>
      <c r="B24" s="11" t="s">
        <v>86</v>
      </c>
      <c r="C24" s="11" t="s">
        <v>87</v>
      </c>
      <c r="D24" s="11" t="s">
        <v>13</v>
      </c>
      <c r="E24" s="26" t="s">
        <v>26</v>
      </c>
      <c r="F24" s="31">
        <v>45747</v>
      </c>
      <c r="G24" s="31">
        <v>46112</v>
      </c>
      <c r="H24" s="25" t="s">
        <v>27</v>
      </c>
      <c r="I24" s="25" t="s">
        <v>66</v>
      </c>
      <c r="J24" s="25" t="s">
        <v>60</v>
      </c>
      <c r="K24" s="25">
        <v>6.4</v>
      </c>
      <c r="L24" s="18">
        <f>Tabela1[[#This Row],[Budżet naboru (w milionach euro, dwa miejsca po przecinku)]]*4.2893</f>
        <v>27.451520000000002</v>
      </c>
      <c r="M24" s="11" t="s">
        <v>124</v>
      </c>
      <c r="N24" s="25" t="s">
        <v>26</v>
      </c>
      <c r="O24" s="11" t="s">
        <v>95</v>
      </c>
      <c r="P24" s="30"/>
      <c r="Q24" s="3"/>
    </row>
    <row r="25" spans="1:17" s="3" customFormat="1" ht="90" x14ac:dyDescent="0.25">
      <c r="A25" s="10">
        <v>24</v>
      </c>
      <c r="B25" s="11" t="s">
        <v>89</v>
      </c>
      <c r="C25" s="11" t="s">
        <v>90</v>
      </c>
      <c r="D25" s="11" t="s">
        <v>13</v>
      </c>
      <c r="E25" s="26" t="s">
        <v>26</v>
      </c>
      <c r="F25" s="31">
        <v>45747</v>
      </c>
      <c r="G25" s="31">
        <v>46112</v>
      </c>
      <c r="H25" s="25" t="s">
        <v>27</v>
      </c>
      <c r="I25" s="25" t="s">
        <v>93</v>
      </c>
      <c r="J25" s="25" t="s">
        <v>60</v>
      </c>
      <c r="K25" s="25">
        <v>11</v>
      </c>
      <c r="L25" s="18">
        <f>Tabela1[[#This Row],[Budżet naboru (w milionach euro, dwa miejsca po przecinku)]]*4.2893</f>
        <v>47.182299999999998</v>
      </c>
      <c r="M25" s="11" t="s">
        <v>124</v>
      </c>
      <c r="N25" s="25" t="s">
        <v>26</v>
      </c>
      <c r="O25" s="11" t="s">
        <v>88</v>
      </c>
      <c r="P25" s="30"/>
    </row>
    <row r="26" spans="1:17" ht="90" x14ac:dyDescent="0.25">
      <c r="A26" s="10">
        <v>25</v>
      </c>
      <c r="B26" s="11" t="s">
        <v>91</v>
      </c>
      <c r="C26" s="11" t="s">
        <v>92</v>
      </c>
      <c r="D26" s="11" t="s">
        <v>13</v>
      </c>
      <c r="E26" s="26" t="s">
        <v>26</v>
      </c>
      <c r="F26" s="31">
        <v>45747</v>
      </c>
      <c r="G26" s="31">
        <v>46112</v>
      </c>
      <c r="H26" s="25" t="s">
        <v>27</v>
      </c>
      <c r="I26" s="25" t="s">
        <v>94</v>
      </c>
      <c r="J26" s="25" t="s">
        <v>60</v>
      </c>
      <c r="K26" s="25">
        <v>6.5</v>
      </c>
      <c r="L26" s="18">
        <f>Tabela1[[#This Row],[Budżet naboru (w milionach euro, dwa miejsca po przecinku)]]*4.2893</f>
        <v>27.88045</v>
      </c>
      <c r="M26" s="11" t="s">
        <v>124</v>
      </c>
      <c r="N26" s="25" t="s">
        <v>26</v>
      </c>
      <c r="O26" s="11" t="s">
        <v>88</v>
      </c>
      <c r="P26" s="30"/>
    </row>
    <row r="27" spans="1:17" ht="150" x14ac:dyDescent="0.25">
      <c r="A27" s="10">
        <v>26</v>
      </c>
      <c r="B27" s="11" t="s">
        <v>104</v>
      </c>
      <c r="C27" s="11" t="s">
        <v>43</v>
      </c>
      <c r="D27" s="11" t="s">
        <v>15</v>
      </c>
      <c r="E27" s="12" t="s">
        <v>26</v>
      </c>
      <c r="F27" s="13"/>
      <c r="G27" s="13"/>
      <c r="H27" s="11" t="s">
        <v>27</v>
      </c>
      <c r="I27" s="11" t="s">
        <v>43</v>
      </c>
      <c r="J27" s="11" t="s">
        <v>55</v>
      </c>
      <c r="K27" s="32">
        <v>1.99</v>
      </c>
      <c r="L27" s="18">
        <f>Tabela1[[#This Row],[Budżet naboru (w milionach euro, dwa miejsca po przecinku)]]*4.2893</f>
        <v>8.5357070000000004</v>
      </c>
      <c r="M27" s="33" t="s">
        <v>109</v>
      </c>
      <c r="N27" s="11" t="s">
        <v>27</v>
      </c>
      <c r="O27" s="11" t="s">
        <v>34</v>
      </c>
      <c r="P27" s="17" t="s">
        <v>35</v>
      </c>
    </row>
    <row r="28" spans="1:17" ht="150" x14ac:dyDescent="0.25">
      <c r="A28" s="10">
        <v>27</v>
      </c>
      <c r="B28" s="11" t="s">
        <v>104</v>
      </c>
      <c r="C28" s="11" t="s">
        <v>43</v>
      </c>
      <c r="D28" s="11" t="s">
        <v>15</v>
      </c>
      <c r="E28" s="12" t="s">
        <v>26</v>
      </c>
      <c r="F28" s="13"/>
      <c r="G28" s="13"/>
      <c r="H28" s="11" t="s">
        <v>27</v>
      </c>
      <c r="I28" s="11" t="s">
        <v>43</v>
      </c>
      <c r="J28" s="11" t="s">
        <v>58</v>
      </c>
      <c r="K28" s="32">
        <v>1.82</v>
      </c>
      <c r="L28" s="18">
        <f>Tabela1[[#This Row],[Budżet naboru (w milionach euro, dwa miejsca po przecinku)]]*4.2893</f>
        <v>7.8065259999999999</v>
      </c>
      <c r="M28" s="33" t="s">
        <v>108</v>
      </c>
      <c r="N28" s="11" t="s">
        <v>27</v>
      </c>
      <c r="O28" s="11" t="s">
        <v>34</v>
      </c>
      <c r="P28" s="17" t="s">
        <v>35</v>
      </c>
    </row>
    <row r="29" spans="1:17" ht="150" x14ac:dyDescent="0.25">
      <c r="A29" s="10">
        <v>28</v>
      </c>
      <c r="B29" s="11" t="s">
        <v>105</v>
      </c>
      <c r="C29" s="11" t="s">
        <v>106</v>
      </c>
      <c r="D29" s="11" t="s">
        <v>15</v>
      </c>
      <c r="E29" s="12" t="s">
        <v>26</v>
      </c>
      <c r="F29" s="13"/>
      <c r="G29" s="13"/>
      <c r="H29" s="11" t="s">
        <v>27</v>
      </c>
      <c r="I29" s="11" t="s">
        <v>52</v>
      </c>
      <c r="J29" s="11" t="s">
        <v>58</v>
      </c>
      <c r="K29" s="32">
        <v>0.5</v>
      </c>
      <c r="L29" s="18">
        <f>Tabela1[[#This Row],[Budżet naboru (w milionach euro, dwa miejsca po przecinku)]]*4.2893</f>
        <v>2.1446499999999999</v>
      </c>
      <c r="M29" s="33" t="s">
        <v>107</v>
      </c>
      <c r="N29" s="11" t="s">
        <v>27</v>
      </c>
      <c r="O29" s="11" t="s">
        <v>34</v>
      </c>
      <c r="P29" s="17" t="s">
        <v>35</v>
      </c>
    </row>
    <row r="30" spans="1:17" ht="195" x14ac:dyDescent="0.25">
      <c r="A30" s="10">
        <v>29</v>
      </c>
      <c r="B30" s="11" t="s">
        <v>114</v>
      </c>
      <c r="C30" s="11" t="s">
        <v>119</v>
      </c>
      <c r="D30" s="11" t="s">
        <v>15</v>
      </c>
      <c r="E30" s="34" t="s">
        <v>26</v>
      </c>
      <c r="F30" s="13"/>
      <c r="G30" s="13"/>
      <c r="H30" s="11" t="s">
        <v>26</v>
      </c>
      <c r="I30" s="11" t="s">
        <v>115</v>
      </c>
      <c r="J30" s="11" t="s">
        <v>60</v>
      </c>
      <c r="K30" s="32">
        <v>4.92</v>
      </c>
      <c r="L30" s="18">
        <f>Tabela1[[#This Row],[Budżet naboru (w milionach euro, dwa miejsca po przecinku)]]*4.2893</f>
        <v>21.103355999999998</v>
      </c>
      <c r="M30" s="11"/>
      <c r="N30" s="11" t="s">
        <v>27</v>
      </c>
      <c r="O30" s="11" t="s">
        <v>116</v>
      </c>
      <c r="P30" s="17" t="s">
        <v>122</v>
      </c>
    </row>
    <row r="31" spans="1:17" ht="195" x14ac:dyDescent="0.25">
      <c r="A31" s="10">
        <v>30</v>
      </c>
      <c r="B31" s="11" t="s">
        <v>121</v>
      </c>
      <c r="C31" s="11" t="s">
        <v>120</v>
      </c>
      <c r="D31" s="11" t="s">
        <v>15</v>
      </c>
      <c r="E31" s="34" t="s">
        <v>26</v>
      </c>
      <c r="F31" s="13"/>
      <c r="G31" s="13"/>
      <c r="H31" s="11" t="s">
        <v>26</v>
      </c>
      <c r="I31" s="11" t="s">
        <v>117</v>
      </c>
      <c r="J31" s="11" t="s">
        <v>60</v>
      </c>
      <c r="K31" s="32">
        <v>1.66</v>
      </c>
      <c r="L31" s="18">
        <f>Tabela1[[#This Row],[Budżet naboru (w milionach euro, dwa miejsca po przecinku)]]*4.2893</f>
        <v>7.1202379999999996</v>
      </c>
      <c r="M31" s="11"/>
      <c r="N31" s="11" t="s">
        <v>27</v>
      </c>
      <c r="O31" s="11" t="s">
        <v>118</v>
      </c>
      <c r="P31" s="17" t="s">
        <v>122</v>
      </c>
    </row>
    <row r="32" spans="1:17" x14ac:dyDescent="0.25">
      <c r="A32" s="35"/>
      <c r="B32" s="36"/>
      <c r="C32" s="36"/>
      <c r="D32" s="36"/>
      <c r="E32" s="36"/>
      <c r="F32" s="37"/>
      <c r="G32" s="37"/>
      <c r="H32" s="36"/>
      <c r="I32" s="36"/>
      <c r="J32" s="36"/>
      <c r="K32" s="38">
        <f>SUM(K2:K31)</f>
        <v>115.71</v>
      </c>
      <c r="L32" s="38">
        <f>SUM(L2:L31)</f>
        <v>496.31490300000007</v>
      </c>
      <c r="M32" s="36"/>
      <c r="N32" s="36"/>
      <c r="O32" s="36"/>
      <c r="P32" s="39"/>
    </row>
    <row r="33" spans="11:12" ht="45" x14ac:dyDescent="0.25">
      <c r="K33" s="1" t="s">
        <v>126</v>
      </c>
      <c r="L33" s="1" t="s">
        <v>125</v>
      </c>
    </row>
    <row r="34" spans="11:12" x14ac:dyDescent="0.25">
      <c r="K34" s="5"/>
    </row>
    <row r="35" spans="11:12" x14ac:dyDescent="0.25">
      <c r="K35" s="5"/>
    </row>
    <row r="36" spans="11:12" x14ac:dyDescent="0.25">
      <c r="K36" s="5"/>
    </row>
    <row r="37" spans="11:12" x14ac:dyDescent="0.25">
      <c r="K37" s="5"/>
    </row>
    <row r="38" spans="11:12" x14ac:dyDescent="0.25">
      <c r="K38" s="5"/>
    </row>
    <row r="39" spans="11:12" x14ac:dyDescent="0.25">
      <c r="K39" s="5"/>
    </row>
    <row r="40" spans="11:12" x14ac:dyDescent="0.25">
      <c r="K40" s="5"/>
    </row>
    <row r="41" spans="11:12" x14ac:dyDescent="0.25">
      <c r="K41" s="5"/>
    </row>
    <row r="42" spans="11:12" x14ac:dyDescent="0.25">
      <c r="K42" s="5"/>
    </row>
    <row r="43" spans="11:12" x14ac:dyDescent="0.25">
      <c r="K43" s="5"/>
    </row>
    <row r="44" spans="11:12" x14ac:dyDescent="0.25">
      <c r="K44" s="5"/>
    </row>
    <row r="45" spans="11:12" x14ac:dyDescent="0.25">
      <c r="K45" s="5"/>
    </row>
    <row r="46" spans="11:12" x14ac:dyDescent="0.25">
      <c r="K46" s="5"/>
    </row>
    <row r="47" spans="11:12" x14ac:dyDescent="0.25">
      <c r="K47" s="5"/>
    </row>
    <row r="48" spans="11:12" x14ac:dyDescent="0.25">
      <c r="K48" s="5"/>
    </row>
    <row r="49" spans="11:11" x14ac:dyDescent="0.25">
      <c r="K49" s="5"/>
    </row>
    <row r="50" spans="11:11" x14ac:dyDescent="0.25">
      <c r="K50" s="5"/>
    </row>
    <row r="51" spans="11:11" x14ac:dyDescent="0.25">
      <c r="K51" s="5"/>
    </row>
    <row r="52" spans="11:11" x14ac:dyDescent="0.25">
      <c r="K52" s="5"/>
    </row>
    <row r="53" spans="11:11" x14ac:dyDescent="0.25">
      <c r="K53" s="5"/>
    </row>
    <row r="54" spans="11:11" x14ac:dyDescent="0.25">
      <c r="K54" s="5"/>
    </row>
    <row r="55" spans="11:11" x14ac:dyDescent="0.25">
      <c r="K55" s="5"/>
    </row>
    <row r="56" spans="11:11" x14ac:dyDescent="0.25">
      <c r="K56" s="5"/>
    </row>
    <row r="57" spans="11:11" x14ac:dyDescent="0.25">
      <c r="K57" s="5"/>
    </row>
    <row r="58" spans="11:11" x14ac:dyDescent="0.25">
      <c r="K58" s="5"/>
    </row>
    <row r="59" spans="11:11" x14ac:dyDescent="0.25">
      <c r="K59" s="5"/>
    </row>
    <row r="60" spans="11:11" x14ac:dyDescent="0.25">
      <c r="K60" s="5"/>
    </row>
    <row r="61" spans="11:11" x14ac:dyDescent="0.25">
      <c r="K61" s="5"/>
    </row>
    <row r="62" spans="11:11" x14ac:dyDescent="0.25">
      <c r="K62" s="5"/>
    </row>
    <row r="63" spans="11:11" x14ac:dyDescent="0.25">
      <c r="K63" s="5"/>
    </row>
    <row r="64" spans="11:11" x14ac:dyDescent="0.25">
      <c r="K64" s="5"/>
    </row>
    <row r="65" spans="11:11" x14ac:dyDescent="0.25">
      <c r="K65" s="5"/>
    </row>
    <row r="66" spans="11:11" x14ac:dyDescent="0.25">
      <c r="K66" s="5"/>
    </row>
    <row r="67" spans="11:11" x14ac:dyDescent="0.25">
      <c r="K67" s="5"/>
    </row>
    <row r="68" spans="11:11" x14ac:dyDescent="0.25">
      <c r="K68" s="5"/>
    </row>
    <row r="69" spans="11:11" x14ac:dyDescent="0.25">
      <c r="K69" s="5"/>
    </row>
    <row r="70" spans="11:11" x14ac:dyDescent="0.25">
      <c r="K70" s="5"/>
    </row>
    <row r="71" spans="11:11" x14ac:dyDescent="0.25">
      <c r="K71" s="5"/>
    </row>
    <row r="72" spans="11:11" x14ac:dyDescent="0.25">
      <c r="K72" s="5"/>
    </row>
    <row r="73" spans="11:11" x14ac:dyDescent="0.25">
      <c r="K73" s="5"/>
    </row>
    <row r="74" spans="11:11" x14ac:dyDescent="0.25">
      <c r="K74" s="5"/>
    </row>
    <row r="75" spans="11:11" x14ac:dyDescent="0.25">
      <c r="K75" s="5"/>
    </row>
    <row r="76" spans="11:11" x14ac:dyDescent="0.25">
      <c r="K76" s="5"/>
    </row>
    <row r="77" spans="11:11" x14ac:dyDescent="0.25">
      <c r="K77" s="5"/>
    </row>
    <row r="78" spans="11:11" x14ac:dyDescent="0.25">
      <c r="K78" s="5"/>
    </row>
    <row r="79" spans="11:11" x14ac:dyDescent="0.25">
      <c r="K79" s="5"/>
    </row>
    <row r="80" spans="11:11" x14ac:dyDescent="0.25">
      <c r="K80" s="5"/>
    </row>
    <row r="81" spans="11:11" x14ac:dyDescent="0.25">
      <c r="K81" s="5"/>
    </row>
    <row r="82" spans="11:11" x14ac:dyDescent="0.25">
      <c r="K82" s="5"/>
    </row>
    <row r="83" spans="11:11" x14ac:dyDescent="0.25">
      <c r="K83" s="5"/>
    </row>
    <row r="84" spans="11:11" x14ac:dyDescent="0.25">
      <c r="K84" s="5"/>
    </row>
    <row r="85" spans="11:11" x14ac:dyDescent="0.25">
      <c r="K85" s="5"/>
    </row>
    <row r="86" spans="11:11" x14ac:dyDescent="0.25">
      <c r="K86" s="5"/>
    </row>
    <row r="87" spans="11:11" x14ac:dyDescent="0.25">
      <c r="K87" s="5"/>
    </row>
    <row r="88" spans="11:11" x14ac:dyDescent="0.25">
      <c r="K88" s="5"/>
    </row>
    <row r="89" spans="11:11" x14ac:dyDescent="0.25">
      <c r="K89" s="5"/>
    </row>
    <row r="90" spans="11:11" x14ac:dyDescent="0.25">
      <c r="K90" s="5"/>
    </row>
    <row r="91" spans="11:11" x14ac:dyDescent="0.25">
      <c r="K91" s="5"/>
    </row>
    <row r="92" spans="11:11" x14ac:dyDescent="0.25">
      <c r="K92" s="5"/>
    </row>
    <row r="93" spans="11:11" x14ac:dyDescent="0.25">
      <c r="K93" s="5"/>
    </row>
    <row r="94" spans="11:11" x14ac:dyDescent="0.25">
      <c r="K94" s="5"/>
    </row>
    <row r="95" spans="11:11" x14ac:dyDescent="0.25">
      <c r="K95" s="5"/>
    </row>
    <row r="96" spans="11:11" x14ac:dyDescent="0.25">
      <c r="K96" s="5"/>
    </row>
    <row r="97" spans="11:11" x14ac:dyDescent="0.25">
      <c r="K97" s="5"/>
    </row>
    <row r="98" spans="11:11" x14ac:dyDescent="0.25">
      <c r="K98" s="5"/>
    </row>
    <row r="99" spans="11:11" x14ac:dyDescent="0.25">
      <c r="K99" s="5"/>
    </row>
  </sheetData>
  <conditionalFormatting sqref="E2:E18 E20:E26">
    <cfRule type="cellIs" dxfId="9" priority="15" operator="equal">
      <formula>"NIE"</formula>
    </cfRule>
    <cfRule type="cellIs" dxfId="8" priority="16" operator="equal">
      <formula>"TAK"</formula>
    </cfRule>
  </conditionalFormatting>
  <conditionalFormatting sqref="E19">
    <cfRule type="cellIs" dxfId="7" priority="7" operator="equal">
      <formula>"NIE"</formula>
    </cfRule>
    <cfRule type="cellIs" dxfId="6" priority="8" operator="equal">
      <formula>"TAK"</formula>
    </cfRule>
  </conditionalFormatting>
  <conditionalFormatting sqref="E27">
    <cfRule type="cellIs" dxfId="5" priority="5" operator="equal">
      <formula>"NIE"</formula>
    </cfRule>
    <cfRule type="cellIs" dxfId="4" priority="6" operator="equal">
      <formula>"TAK"</formula>
    </cfRule>
  </conditionalFormatting>
  <conditionalFormatting sqref="E28">
    <cfRule type="cellIs" dxfId="3" priority="3" operator="equal">
      <formula>"NIE"</formula>
    </cfRule>
    <cfRule type="cellIs" dxfId="2" priority="4" operator="equal">
      <formula>"TAK"</formula>
    </cfRule>
  </conditionalFormatting>
  <conditionalFormatting sqref="E29">
    <cfRule type="cellIs" dxfId="1" priority="1" operator="equal">
      <formula>"NIE"</formula>
    </cfRule>
    <cfRule type="cellIs" dxfId="0" priority="2" operator="equal">
      <formula>"TAK"</formula>
    </cfRule>
  </conditionalFormatting>
  <dataValidations count="3">
    <dataValidation type="list" allowBlank="1" showInputMessage="1" showErrorMessage="1" sqref="H2:H31 N2:N31 E2:E31" xr:uid="{3160DC6C-EFE9-4ECB-81A1-DB2E63420320}">
      <formula1>"TAK,NIE,"</formula1>
    </dataValidation>
    <dataValidation type="decimal" allowBlank="1" showInputMessage="1" showErrorMessage="1" sqref="L2:L31" xr:uid="{33FC38F2-58BA-4FA2-80FA-83172CA77ABC}">
      <formula1>0</formula1>
      <formula2>100000000</formula2>
    </dataValidation>
    <dataValidation type="date" allowBlank="1" showInputMessage="1" showErrorMessage="1" sqref="F2:G31" xr:uid="{EDB2B680-BA04-4F0D-94D6-2017F75CF14F}">
      <formula1>43831</formula1>
      <formula2>47484</formula2>
    </dataValidation>
  </dataValidations>
  <hyperlinks>
    <hyperlink ref="M2" r:id="rId1" xr:uid="{71F3521B-B94E-4E20-9E17-A447B92AD747}"/>
    <hyperlink ref="M3" r:id="rId2" xr:uid="{63397987-ACDC-42F8-A818-739538D6AF5F}"/>
    <hyperlink ref="M4" r:id="rId3" xr:uid="{B429432A-8265-4175-8549-87E57A7EB40F}"/>
    <hyperlink ref="M5" r:id="rId4" xr:uid="{0F6E1A9A-4C05-43E0-8A81-5FA3DA894980}"/>
    <hyperlink ref="M6" r:id="rId5" xr:uid="{A47185E7-3DFC-45E5-A944-3D41CAE88176}"/>
    <hyperlink ref="M7" r:id="rId6" xr:uid="{2AA75FBB-2C61-4150-A8EA-87F1ED22F671}"/>
    <hyperlink ref="M8" r:id="rId7" xr:uid="{346A1CEB-CACC-4C58-80B2-1F22A31FBDC4}"/>
    <hyperlink ref="M9" r:id="rId8" xr:uid="{9B5785F0-C3F2-4F73-BE42-5044F26040AA}"/>
    <hyperlink ref="M10" r:id="rId9" xr:uid="{DC9086FA-6D6B-4738-9727-F41B6C7B6F07}"/>
    <hyperlink ref="M11" r:id="rId10" xr:uid="{B2DEB61A-C541-41D1-B019-BA0B9EF71FE4}"/>
    <hyperlink ref="M12" r:id="rId11" xr:uid="{9F600482-B48C-4287-A264-9A4AE1343A5D}"/>
    <hyperlink ref="M19" r:id="rId12" xr:uid="{BFB7A06B-75CD-4BFB-A94D-E44B1CE094BF}"/>
    <hyperlink ref="M21" r:id="rId13" display="https://interreg-baltic.eu/gateway/" xr:uid="{BB24E15E-8D16-46F4-ADE6-6CD0325E4A06}"/>
    <hyperlink ref="M29" r:id="rId14" xr:uid="{B18E72F1-22CA-4AF8-BAA7-195F19B81E9C}"/>
    <hyperlink ref="M18" r:id="rId15" xr:uid="{ECFED6B9-CBF6-4FDB-9978-CA41187765C5}"/>
    <hyperlink ref="M20" r:id="rId16" xr:uid="{1B6D8F4E-001D-4BC0-A25A-398DC0CBCF4B}"/>
    <hyperlink ref="M28" r:id="rId17" xr:uid="{A0929C3C-D46C-4909-8922-D3743D0BDB50}"/>
    <hyperlink ref="M27" r:id="rId18" xr:uid="{CE02BA56-28FD-4AC4-B154-5E1C4B5648D3}"/>
  </hyperlinks>
  <pageMargins left="0.7" right="0.7" top="0.75" bottom="0.75" header="0.3" footer="0.3"/>
  <pageSetup paperSize="9" orientation="portrait" r:id="rId19"/>
  <tableParts count="1">
    <tablePart r:id="rId20"/>
  </tableParts>
  <extLst>
    <ext xmlns:x14="http://schemas.microsoft.com/office/spreadsheetml/2009/9/main" uri="{CCE6A557-97BC-4b89-ADB6-D9C93CAAB3DF}">
      <x14:dataValidations xmlns:xm="http://schemas.microsoft.com/office/excel/2006/main" count="1">
        <x14:dataValidation type="list" allowBlank="1" showInputMessage="1" showErrorMessage="1" xr:uid="{FCCAEAAD-8E26-4990-AEF9-E8E115A16136}">
          <x14:formula1>
            <xm:f>Arkusz1!$A$1:$A$16</xm:f>
          </x14:formula1>
          <xm:sqref>D2:D12 D21:D31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AF539-4BBB-47FD-9889-A062E2369C67}">
  <dimension ref="A1:Q71"/>
  <sheetViews>
    <sheetView zoomScale="80" zoomScaleNormal="80" workbookViewId="0">
      <selection activeCell="L5" sqref="K5:L5"/>
    </sheetView>
  </sheetViews>
  <sheetFormatPr defaultColWidth="9.140625" defaultRowHeight="15" x14ac:dyDescent="0.25"/>
  <cols>
    <col min="1" max="1" width="9.140625" style="1"/>
    <col min="2" max="2" width="19.140625" style="1" customWidth="1"/>
    <col min="3" max="3" width="26.140625" style="1" customWidth="1"/>
    <col min="4" max="4" width="40.85546875" style="1" customWidth="1"/>
    <col min="5" max="5" width="17.140625" style="1" customWidth="1"/>
    <col min="6" max="6" width="17.85546875" style="1" customWidth="1"/>
    <col min="7" max="7" width="19.140625" style="1" customWidth="1"/>
    <col min="8" max="8" width="17.5703125" style="1" customWidth="1"/>
    <col min="9" max="9" width="37" style="1" customWidth="1"/>
    <col min="10" max="10" width="23.5703125" style="1" customWidth="1"/>
    <col min="11" max="11" width="26.140625" style="2" customWidth="1"/>
    <col min="12" max="12" width="34" style="1" customWidth="1"/>
    <col min="13" max="13" width="33.7109375" style="1" customWidth="1"/>
    <col min="14" max="14" width="31.85546875" style="1" customWidth="1"/>
    <col min="15" max="15" width="55.140625" style="1" customWidth="1"/>
    <col min="16" max="16" width="26.140625" style="1" customWidth="1"/>
    <col min="17" max="17" width="25.5703125" style="1" customWidth="1"/>
    <col min="18" max="16384" width="9.140625" style="1"/>
  </cols>
  <sheetData>
    <row r="1" spans="1:16" ht="58.5" customHeight="1" x14ac:dyDescent="0.25">
      <c r="A1" s="7" t="s">
        <v>0</v>
      </c>
      <c r="B1" s="8" t="s">
        <v>25</v>
      </c>
      <c r="C1" s="8" t="s">
        <v>24</v>
      </c>
      <c r="D1" s="8" t="s">
        <v>1</v>
      </c>
      <c r="E1" s="8" t="s">
        <v>4</v>
      </c>
      <c r="F1" s="8" t="s">
        <v>10</v>
      </c>
      <c r="G1" s="8" t="s">
        <v>11</v>
      </c>
      <c r="H1" s="8" t="s">
        <v>5</v>
      </c>
      <c r="I1" s="8" t="s">
        <v>3</v>
      </c>
      <c r="J1" s="8" t="s">
        <v>9</v>
      </c>
      <c r="K1" s="8" t="s">
        <v>38</v>
      </c>
      <c r="L1" s="8" t="s">
        <v>8</v>
      </c>
      <c r="M1" s="8" t="s">
        <v>6</v>
      </c>
      <c r="N1" s="8" t="s">
        <v>7</v>
      </c>
      <c r="O1" s="8" t="s">
        <v>12</v>
      </c>
      <c r="P1" s="9" t="s">
        <v>2</v>
      </c>
    </row>
    <row r="2" spans="1:16" ht="195" x14ac:dyDescent="0.25">
      <c r="A2" s="10">
        <v>1</v>
      </c>
      <c r="B2" s="11" t="s">
        <v>114</v>
      </c>
      <c r="C2" s="11" t="s">
        <v>119</v>
      </c>
      <c r="D2" s="11" t="s">
        <v>15</v>
      </c>
      <c r="E2" s="34" t="s">
        <v>26</v>
      </c>
      <c r="F2" s="13"/>
      <c r="G2" s="13"/>
      <c r="H2" s="11" t="s">
        <v>26</v>
      </c>
      <c r="I2" s="11" t="s">
        <v>115</v>
      </c>
      <c r="J2" s="11" t="s">
        <v>60</v>
      </c>
      <c r="K2" s="32">
        <v>4.92</v>
      </c>
      <c r="L2" s="18">
        <f>Tabela14[[#This Row],[Budżet naboru (w milionach euro, dwa miejsca po przecinku)]]*4.2893</f>
        <v>21.103355999999998</v>
      </c>
      <c r="M2" s="11"/>
      <c r="N2" s="11" t="s">
        <v>27</v>
      </c>
      <c r="O2" s="11" t="s">
        <v>116</v>
      </c>
      <c r="P2" s="17" t="s">
        <v>122</v>
      </c>
    </row>
    <row r="3" spans="1:16" ht="195" x14ac:dyDescent="0.25">
      <c r="A3" s="10">
        <v>2</v>
      </c>
      <c r="B3" s="11" t="s">
        <v>121</v>
      </c>
      <c r="C3" s="11" t="s">
        <v>120</v>
      </c>
      <c r="D3" s="11" t="s">
        <v>15</v>
      </c>
      <c r="E3" s="34" t="s">
        <v>26</v>
      </c>
      <c r="F3" s="13"/>
      <c r="G3" s="13"/>
      <c r="H3" s="11" t="s">
        <v>26</v>
      </c>
      <c r="I3" s="11" t="s">
        <v>117</v>
      </c>
      <c r="J3" s="11" t="s">
        <v>60</v>
      </c>
      <c r="K3" s="32">
        <v>1.66</v>
      </c>
      <c r="L3" s="18">
        <f>Tabela14[[#This Row],[Budżet naboru (w milionach euro, dwa miejsca po przecinku)]]*4.2893</f>
        <v>7.1202379999999996</v>
      </c>
      <c r="M3" s="11"/>
      <c r="N3" s="11" t="s">
        <v>27</v>
      </c>
      <c r="O3" s="11" t="s">
        <v>118</v>
      </c>
      <c r="P3" s="17" t="s">
        <v>122</v>
      </c>
    </row>
    <row r="4" spans="1:16" x14ac:dyDescent="0.25">
      <c r="A4" s="35"/>
      <c r="B4" s="36"/>
      <c r="C4" s="36"/>
      <c r="D4" s="36"/>
      <c r="E4" s="36"/>
      <c r="F4" s="37"/>
      <c r="G4" s="37"/>
      <c r="H4" s="36"/>
      <c r="I4" s="36"/>
      <c r="J4" s="36"/>
      <c r="K4" s="38">
        <f>SUM(K2:K3)</f>
        <v>6.58</v>
      </c>
      <c r="L4" s="38">
        <f>SUM(L2:L3)</f>
        <v>28.223593999999999</v>
      </c>
      <c r="M4" s="36"/>
      <c r="N4" s="36"/>
      <c r="O4" s="36"/>
      <c r="P4" s="39"/>
    </row>
    <row r="5" spans="1:16" ht="45" x14ac:dyDescent="0.25">
      <c r="K5" s="1" t="s">
        <v>126</v>
      </c>
      <c r="L5" s="1" t="s">
        <v>125</v>
      </c>
    </row>
    <row r="6" spans="1:16" x14ac:dyDescent="0.25">
      <c r="K6" s="5"/>
    </row>
    <row r="7" spans="1:16" x14ac:dyDescent="0.25">
      <c r="K7" s="5"/>
    </row>
    <row r="8" spans="1:16" x14ac:dyDescent="0.25">
      <c r="K8" s="5"/>
    </row>
    <row r="9" spans="1:16" x14ac:dyDescent="0.25">
      <c r="K9" s="5"/>
    </row>
    <row r="10" spans="1:16" x14ac:dyDescent="0.25">
      <c r="K10" s="5"/>
    </row>
    <row r="11" spans="1:16" x14ac:dyDescent="0.25">
      <c r="K11" s="5"/>
    </row>
    <row r="12" spans="1:16" x14ac:dyDescent="0.25">
      <c r="K12" s="5"/>
    </row>
    <row r="13" spans="1:16" s="5" customFormat="1" x14ac:dyDescent="0.25">
      <c r="A13" s="1"/>
      <c r="B13" s="1"/>
      <c r="C13" s="1"/>
      <c r="D13" s="1"/>
      <c r="E13" s="1"/>
      <c r="F13" s="1"/>
      <c r="G13" s="1"/>
      <c r="H13" s="1"/>
      <c r="I13" s="1"/>
      <c r="J13" s="1"/>
      <c r="L13" s="1"/>
      <c r="M13" s="1"/>
      <c r="N13" s="1"/>
      <c r="O13" s="1"/>
      <c r="P13" s="1"/>
    </row>
    <row r="14" spans="1:16" s="5" customFormat="1" x14ac:dyDescent="0.25">
      <c r="A14" s="1"/>
      <c r="B14" s="1"/>
      <c r="C14" s="1"/>
      <c r="D14" s="1"/>
      <c r="E14" s="1"/>
      <c r="F14" s="1"/>
      <c r="G14" s="1"/>
      <c r="H14" s="1"/>
      <c r="I14" s="1"/>
      <c r="J14" s="1"/>
      <c r="L14" s="1"/>
      <c r="M14" s="1"/>
      <c r="N14" s="1"/>
      <c r="O14" s="1"/>
      <c r="P14" s="1"/>
    </row>
    <row r="15" spans="1:16" s="5" customFormat="1" x14ac:dyDescent="0.25">
      <c r="A15" s="1"/>
      <c r="B15" s="1"/>
      <c r="C15" s="1"/>
      <c r="D15" s="1"/>
      <c r="E15" s="1"/>
      <c r="F15" s="1"/>
      <c r="G15" s="1"/>
      <c r="H15" s="1"/>
      <c r="I15" s="1"/>
      <c r="J15" s="1"/>
      <c r="L15" s="1"/>
      <c r="M15" s="1"/>
      <c r="N15" s="1"/>
      <c r="O15" s="1"/>
      <c r="P15" s="1"/>
    </row>
    <row r="16" spans="1:16" s="5" customFormat="1" x14ac:dyDescent="0.25">
      <c r="A16" s="1"/>
      <c r="B16" s="1"/>
      <c r="C16" s="1"/>
      <c r="D16" s="1"/>
      <c r="E16" s="1"/>
      <c r="F16" s="1"/>
      <c r="G16" s="1"/>
      <c r="H16" s="1"/>
      <c r="I16" s="1"/>
      <c r="J16" s="1"/>
      <c r="L16" s="1"/>
      <c r="M16" s="1"/>
      <c r="N16" s="1"/>
      <c r="O16" s="1"/>
      <c r="P16" s="1"/>
    </row>
    <row r="17" spans="1:17" s="5" customFormat="1" x14ac:dyDescent="0.25">
      <c r="A17" s="1"/>
      <c r="B17" s="1"/>
      <c r="C17" s="1"/>
      <c r="D17" s="1"/>
      <c r="E17" s="1"/>
      <c r="F17" s="1"/>
      <c r="G17" s="1"/>
      <c r="H17" s="1"/>
      <c r="I17" s="1"/>
      <c r="J17" s="1"/>
      <c r="L17" s="1"/>
      <c r="M17" s="1"/>
      <c r="N17" s="1"/>
      <c r="O17" s="1"/>
      <c r="P17" s="1"/>
    </row>
    <row r="18" spans="1:17" x14ac:dyDescent="0.25">
      <c r="K18" s="5"/>
    </row>
    <row r="19" spans="1:17" s="3" customFormat="1" ht="312.75" customHeight="1" x14ac:dyDescent="0.25">
      <c r="A19" s="1"/>
      <c r="B19" s="1"/>
      <c r="C19" s="1"/>
      <c r="D19" s="1"/>
      <c r="E19" s="1"/>
      <c r="F19" s="1"/>
      <c r="G19" s="1"/>
      <c r="H19" s="1"/>
      <c r="I19" s="1"/>
      <c r="J19" s="1"/>
      <c r="K19" s="5"/>
      <c r="L19" s="1"/>
      <c r="M19" s="1"/>
      <c r="N19" s="1"/>
      <c r="O19" s="1"/>
      <c r="P19" s="1"/>
    </row>
    <row r="20" spans="1:17" s="4" customFormat="1" x14ac:dyDescent="0.25">
      <c r="A20" s="1"/>
      <c r="B20" s="1"/>
      <c r="C20" s="1"/>
      <c r="D20" s="1"/>
      <c r="E20" s="1"/>
      <c r="F20" s="1"/>
      <c r="G20" s="1"/>
      <c r="H20" s="1"/>
      <c r="I20" s="1"/>
      <c r="J20" s="1"/>
      <c r="K20" s="5"/>
      <c r="L20" s="1"/>
      <c r="M20" s="1"/>
      <c r="N20" s="1"/>
      <c r="O20" s="1"/>
      <c r="P20" s="1"/>
    </row>
    <row r="21" spans="1:17" s="4" customFormat="1" x14ac:dyDescent="0.25">
      <c r="A21" s="1"/>
      <c r="B21" s="1"/>
      <c r="C21" s="1"/>
      <c r="D21" s="1"/>
      <c r="E21" s="1"/>
      <c r="F21" s="1"/>
      <c r="G21" s="1"/>
      <c r="H21" s="1"/>
      <c r="I21" s="1"/>
      <c r="J21" s="1"/>
      <c r="K21" s="5"/>
      <c r="L21" s="1"/>
      <c r="M21" s="1"/>
      <c r="N21" s="1"/>
      <c r="O21" s="1"/>
      <c r="P21" s="1"/>
    </row>
    <row r="22" spans="1:17" s="3" customFormat="1" x14ac:dyDescent="0.25">
      <c r="A22" s="1"/>
      <c r="B22" s="1"/>
      <c r="C22" s="1"/>
      <c r="D22" s="1"/>
      <c r="E22" s="1"/>
      <c r="F22" s="1"/>
      <c r="G22" s="1"/>
      <c r="H22" s="1"/>
      <c r="I22" s="1"/>
      <c r="J22" s="1"/>
      <c r="K22" s="5"/>
      <c r="L22" s="1"/>
      <c r="M22" s="1"/>
      <c r="N22" s="1"/>
      <c r="O22" s="1"/>
      <c r="P22" s="1"/>
    </row>
    <row r="23" spans="1:17" s="42" customFormat="1" x14ac:dyDescent="0.25">
      <c r="A23" s="1"/>
      <c r="B23" s="1"/>
      <c r="C23" s="1"/>
      <c r="D23" s="1"/>
      <c r="E23" s="1"/>
      <c r="F23" s="1"/>
      <c r="G23" s="1"/>
      <c r="H23" s="1"/>
      <c r="I23" s="1"/>
      <c r="J23" s="1"/>
      <c r="K23" s="5"/>
      <c r="L23" s="1"/>
      <c r="M23" s="1"/>
      <c r="N23" s="1"/>
      <c r="O23" s="1"/>
      <c r="P23" s="1"/>
      <c r="Q23" s="6"/>
    </row>
    <row r="24" spans="1:17" s="4" customFormat="1" x14ac:dyDescent="0.25">
      <c r="A24" s="1"/>
      <c r="B24" s="1"/>
      <c r="C24" s="1"/>
      <c r="D24" s="1"/>
      <c r="E24" s="1"/>
      <c r="F24" s="1"/>
      <c r="G24" s="1"/>
      <c r="H24" s="1"/>
      <c r="I24" s="1"/>
      <c r="J24" s="1"/>
      <c r="K24" s="5"/>
      <c r="L24" s="1"/>
      <c r="M24" s="1"/>
      <c r="N24" s="1"/>
      <c r="O24" s="1"/>
      <c r="P24" s="1"/>
      <c r="Q24" s="3"/>
    </row>
    <row r="25" spans="1:17" s="3" customFormat="1" x14ac:dyDescent="0.25">
      <c r="A25" s="1"/>
      <c r="B25" s="1"/>
      <c r="C25" s="1"/>
      <c r="D25" s="1"/>
      <c r="E25" s="1"/>
      <c r="F25" s="1"/>
      <c r="G25" s="1"/>
      <c r="H25" s="1"/>
      <c r="I25" s="1"/>
      <c r="J25" s="1"/>
      <c r="K25" s="5"/>
      <c r="L25" s="1"/>
      <c r="M25" s="1"/>
      <c r="N25" s="1"/>
      <c r="O25" s="1"/>
      <c r="P25" s="1"/>
    </row>
    <row r="26" spans="1:17" x14ac:dyDescent="0.25">
      <c r="K26" s="5"/>
    </row>
    <row r="27" spans="1:17" x14ac:dyDescent="0.25">
      <c r="K27" s="5"/>
    </row>
    <row r="28" spans="1:17" x14ac:dyDescent="0.25">
      <c r="K28" s="5"/>
    </row>
    <row r="29" spans="1:17" x14ac:dyDescent="0.25">
      <c r="K29" s="5"/>
    </row>
    <row r="30" spans="1:17" x14ac:dyDescent="0.25">
      <c r="K30" s="5"/>
    </row>
    <row r="31" spans="1:17" x14ac:dyDescent="0.25">
      <c r="K31" s="5"/>
    </row>
    <row r="32" spans="1:17" x14ac:dyDescent="0.25">
      <c r="K32" s="5"/>
    </row>
    <row r="33" spans="11:11" x14ac:dyDescent="0.25">
      <c r="K33" s="5"/>
    </row>
    <row r="34" spans="11:11" x14ac:dyDescent="0.25">
      <c r="K34" s="5"/>
    </row>
    <row r="35" spans="11:11" x14ac:dyDescent="0.25">
      <c r="K35" s="5"/>
    </row>
    <row r="36" spans="11:11" x14ac:dyDescent="0.25">
      <c r="K36" s="5"/>
    </row>
    <row r="37" spans="11:11" x14ac:dyDescent="0.25">
      <c r="K37" s="5"/>
    </row>
    <row r="38" spans="11:11" x14ac:dyDescent="0.25">
      <c r="K38" s="5"/>
    </row>
    <row r="39" spans="11:11" x14ac:dyDescent="0.25">
      <c r="K39" s="5"/>
    </row>
    <row r="40" spans="11:11" x14ac:dyDescent="0.25">
      <c r="K40" s="5"/>
    </row>
    <row r="41" spans="11:11" x14ac:dyDescent="0.25">
      <c r="K41" s="5"/>
    </row>
    <row r="42" spans="11:11" x14ac:dyDescent="0.25">
      <c r="K42" s="5"/>
    </row>
    <row r="43" spans="11:11" x14ac:dyDescent="0.25">
      <c r="K43" s="5"/>
    </row>
    <row r="44" spans="11:11" x14ac:dyDescent="0.25">
      <c r="K44" s="5"/>
    </row>
    <row r="45" spans="11:11" x14ac:dyDescent="0.25">
      <c r="K45" s="5"/>
    </row>
    <row r="46" spans="11:11" x14ac:dyDescent="0.25">
      <c r="K46" s="5"/>
    </row>
    <row r="47" spans="11:11" x14ac:dyDescent="0.25">
      <c r="K47" s="5"/>
    </row>
    <row r="48" spans="11:11" x14ac:dyDescent="0.25">
      <c r="K48" s="5"/>
    </row>
    <row r="49" spans="11:11" x14ac:dyDescent="0.25">
      <c r="K49" s="5"/>
    </row>
    <row r="50" spans="11:11" x14ac:dyDescent="0.25">
      <c r="K50" s="5"/>
    </row>
    <row r="51" spans="11:11" x14ac:dyDescent="0.25">
      <c r="K51" s="5"/>
    </row>
    <row r="52" spans="11:11" x14ac:dyDescent="0.25">
      <c r="K52" s="5"/>
    </row>
    <row r="53" spans="11:11" x14ac:dyDescent="0.25">
      <c r="K53" s="5"/>
    </row>
    <row r="54" spans="11:11" x14ac:dyDescent="0.25">
      <c r="K54" s="5"/>
    </row>
    <row r="55" spans="11:11" x14ac:dyDescent="0.25">
      <c r="K55" s="5"/>
    </row>
    <row r="56" spans="11:11" x14ac:dyDescent="0.25">
      <c r="K56" s="5"/>
    </row>
    <row r="57" spans="11:11" x14ac:dyDescent="0.25">
      <c r="K57" s="5"/>
    </row>
    <row r="58" spans="11:11" x14ac:dyDescent="0.25">
      <c r="K58" s="5"/>
    </row>
    <row r="59" spans="11:11" x14ac:dyDescent="0.25">
      <c r="K59" s="5"/>
    </row>
    <row r="60" spans="11:11" x14ac:dyDescent="0.25">
      <c r="K60" s="5"/>
    </row>
    <row r="61" spans="11:11" x14ac:dyDescent="0.25">
      <c r="K61" s="5"/>
    </row>
    <row r="62" spans="11:11" x14ac:dyDescent="0.25">
      <c r="K62" s="5"/>
    </row>
    <row r="63" spans="11:11" x14ac:dyDescent="0.25">
      <c r="K63" s="5"/>
    </row>
    <row r="64" spans="11:11" x14ac:dyDescent="0.25">
      <c r="K64" s="5"/>
    </row>
    <row r="65" spans="11:11" x14ac:dyDescent="0.25">
      <c r="K65" s="5"/>
    </row>
    <row r="66" spans="11:11" x14ac:dyDescent="0.25">
      <c r="K66" s="5"/>
    </row>
    <row r="67" spans="11:11" x14ac:dyDescent="0.25">
      <c r="K67" s="5"/>
    </row>
    <row r="68" spans="11:11" x14ac:dyDescent="0.25">
      <c r="K68" s="5"/>
    </row>
    <row r="69" spans="11:11" x14ac:dyDescent="0.25">
      <c r="K69" s="5"/>
    </row>
    <row r="70" spans="11:11" x14ac:dyDescent="0.25">
      <c r="K70" s="5"/>
    </row>
    <row r="71" spans="11:11" x14ac:dyDescent="0.25">
      <c r="K71" s="5"/>
    </row>
  </sheetData>
  <dataValidations count="3">
    <dataValidation type="date" allowBlank="1" showInputMessage="1" showErrorMessage="1" sqref="F2:G3" xr:uid="{2AE86B3E-F8C6-4BB4-A442-AAB85DE9FAF6}">
      <formula1>43831</formula1>
      <formula2>47484</formula2>
    </dataValidation>
    <dataValidation type="decimal" allowBlank="1" showInputMessage="1" showErrorMessage="1" sqref="L2:L3" xr:uid="{1CF26AA5-1090-44C6-9741-88D01E8A8406}">
      <formula1>0</formula1>
      <formula2>100000000</formula2>
    </dataValidation>
    <dataValidation type="list" allowBlank="1" showInputMessage="1" showErrorMessage="1" sqref="H2:H3 E2:E3 N2:N3" xr:uid="{BAE0F0F0-69B4-42F1-BB60-9AE9F947E861}">
      <formula1>"TAK,NIE,"</formula1>
    </dataValidation>
  </dataValidations>
  <pageMargins left="0.7" right="0.7" top="0.75" bottom="0.75" header="0.3" footer="0.3"/>
  <pageSetup paperSize="9" orientation="portrait" r:id="rId1"/>
  <ignoredErrors>
    <ignoredError sqref="L2:L3"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004F38C-B684-4BC9-9125-1E73B44968D5}">
          <x14:formula1>
            <xm:f>Arkusz1!$A$1:$A$16</xm:f>
          </x14:formula1>
          <xm:sqref>D2:D3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8A11-4D32-4053-860F-9D6E619A85C7}">
  <dimension ref="A1:A11"/>
  <sheetViews>
    <sheetView workbookViewId="0">
      <selection activeCell="C14" sqref="C14"/>
    </sheetView>
  </sheetViews>
  <sheetFormatPr defaultRowHeight="15" x14ac:dyDescent="0.25"/>
  <sheetData>
    <row r="1" spans="1:1" x14ac:dyDescent="0.25">
      <c r="A1" t="s">
        <v>13</v>
      </c>
    </row>
    <row r="2" spans="1:1" x14ac:dyDescent="0.25">
      <c r="A2" t="s">
        <v>14</v>
      </c>
    </row>
    <row r="3" spans="1:1" x14ac:dyDescent="0.25">
      <c r="A3" t="s">
        <v>15</v>
      </c>
    </row>
    <row r="4" spans="1:1" x14ac:dyDescent="0.25">
      <c r="A4" t="s">
        <v>16</v>
      </c>
    </row>
    <row r="5" spans="1:1" x14ac:dyDescent="0.25">
      <c r="A5" t="s">
        <v>17</v>
      </c>
    </row>
    <row r="6" spans="1:1" x14ac:dyDescent="0.25">
      <c r="A6" t="s">
        <v>18</v>
      </c>
    </row>
    <row r="7" spans="1:1" x14ac:dyDescent="0.25">
      <c r="A7" t="s">
        <v>19</v>
      </c>
    </row>
    <row r="8" spans="1:1" x14ac:dyDescent="0.25">
      <c r="A8" t="s">
        <v>20</v>
      </c>
    </row>
    <row r="9" spans="1:1" x14ac:dyDescent="0.25">
      <c r="A9" t="s">
        <v>21</v>
      </c>
    </row>
    <row r="10" spans="1:1" x14ac:dyDescent="0.25">
      <c r="A10" t="s">
        <v>22</v>
      </c>
    </row>
    <row r="11" spans="1:1" x14ac:dyDescent="0.25">
      <c r="A11" t="s">
        <v>23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AKTUALNE konkurencyjne</vt:lpstr>
      <vt:lpstr>NOWE konkurencyjne</vt: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Wróblewski Mateusz</dc:creator>
  <cp:lastModifiedBy>Natalia KP</cp:lastModifiedBy>
  <dcterms:created xsi:type="dcterms:W3CDTF">2015-06-05T18:19:34Z</dcterms:created>
  <dcterms:modified xsi:type="dcterms:W3CDTF">2025-04-24T13:03:24Z</dcterms:modified>
</cp:coreProperties>
</file>